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40" yWindow="60" windowWidth="19440" windowHeight="11040" firstSheet="1" activeTab="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/>
</workbook>
</file>

<file path=xl/calcChain.xml><?xml version="1.0" encoding="utf-8"?>
<calcChain xmlns="http://schemas.openxmlformats.org/spreadsheetml/2006/main">
  <c r="F7" i="7"/>
  <c r="F8"/>
  <c r="F6"/>
  <c r="G6"/>
  <c r="G9"/>
  <c r="G10"/>
  <c r="G8"/>
  <c r="G6" i="4"/>
  <c r="C8" i="23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F6" i="4"/>
  <c r="E6"/>
  <c r="D6" l="1"/>
</calcChain>
</file>

<file path=xl/sharedStrings.xml><?xml version="1.0" encoding="utf-8"?>
<sst xmlns="http://schemas.openxmlformats.org/spreadsheetml/2006/main" count="515" uniqueCount="321">
  <si>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</si>
  <si>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</si>
  <si>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</si>
  <si>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</si>
  <si>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</si>
  <si>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</si>
  <si>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</si>
  <si>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</si>
  <si>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</si>
  <si>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</si>
  <si>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</si>
  <si>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</si>
  <si>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</si>
  <si>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</si>
  <si>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</si>
  <si>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</si>
  <si>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</si>
  <si>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</si>
  <si>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</si>
  <si>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</si>
  <si>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</si>
  <si>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</si>
  <si>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</si>
  <si>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</si>
  <si>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</si>
  <si>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</si>
  <si>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</si>
  <si>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</si>
  <si>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</si>
  <si>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</si>
  <si>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</si>
  <si>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</si>
  <si>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</si>
  <si>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</si>
  <si>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</si>
  <si>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</si>
  <si>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</si>
  <si>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</si>
  <si>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</si>
  <si>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</si>
  <si>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</si>
  <si>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</si>
  <si>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</si>
  <si>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</si>
  <si>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</si>
  <si>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</si>
  <si>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</si>
  <si>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</si>
  <si>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</si>
  <si>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</si>
  <si>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</si>
  <si>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</si>
  <si>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</si>
  <si>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</si>
  <si>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</si>
  <si>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</si>
  <si>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</si>
  <si>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</si>
  <si>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</si>
  <si>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</si>
  <si>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</si>
  <si>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</si>
  <si>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</si>
  <si>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</si>
  <si>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</si>
  <si>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</si>
  <si>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</si>
  <si>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</si>
  <si>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</si>
  <si>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</si>
  <si>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</si>
  <si>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</si>
  <si>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</si>
  <si>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</si>
  <si>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</si>
  <si>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</si>
  <si>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</si>
  <si>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</si>
  <si>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</si>
  <si>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</si>
  <si>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</si>
  <si>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</si>
  <si>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</si>
  <si>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</si>
  <si>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</si>
  <si>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</si>
  <si>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</si>
  <si>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</si>
  <si>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</si>
  <si>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</si>
  <si>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</si>
  <si>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</si>
  <si>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</si>
  <si>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</si>
  <si>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</si>
  <si>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</si>
  <si>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</si>
  <si>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</si>
  <si>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</si>
  <si>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</si>
  <si>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</si>
  <si>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</si>
  <si>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</si>
  <si>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</si>
  <si>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</si>
  <si>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</si>
  <si>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</si>
  <si>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</si>
  <si>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</si>
  <si>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</si>
  <si>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</si>
  <si>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</si>
  <si>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</si>
  <si>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</si>
  <si>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</si>
  <si>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</si>
  <si>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</si>
  <si>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</si>
  <si>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</si>
  <si>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</si>
  <si>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</si>
  <si>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</si>
  <si>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</si>
  <si>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</si>
  <si>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</si>
  <si>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</si>
  <si>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</si>
  <si>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</si>
  <si>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</si>
  <si>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</si>
  <si>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</si>
  <si>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</si>
  <si>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</si>
  <si>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</si>
  <si>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</si>
  <si>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</si>
  <si>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</si>
  <si>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</si>
  <si>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</si>
  <si>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</si>
  <si>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</si>
  <si>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</si>
  <si>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</si>
  <si>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</si>
  <si>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</si>
  <si>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</si>
  <si>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</si>
  <si>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</si>
  <si>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</si>
  <si>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</si>
  <si>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</si>
  <si>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</si>
  <si>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</si>
  <si>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</si>
  <si>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</si>
  <si>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</si>
  <si>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</si>
  <si>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</si>
  <si>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</si>
  <si>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</si>
  <si>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</si>
  <si>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</si>
  <si>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</si>
  <si>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</si>
  <si>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</si>
  <si>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</si>
  <si>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</si>
  <si>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</si>
  <si>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</si>
  <si>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</si>
  <si>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</si>
  <si>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</si>
  <si>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</si>
  <si>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</si>
  <si>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</si>
  <si>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</si>
  <si>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</si>
  <si>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</si>
  <si>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</si>
  <si>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</si>
  <si>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</si>
  <si>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</si>
  <si>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</si>
  <si>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</si>
  <si>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</si>
  <si>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</si>
  <si>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</si>
  <si>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</si>
  <si>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21年预算数</t>
    </r>
    <phoneticPr fontId="3" type="noConversion"/>
  </si>
  <si>
    <r>
      <t>20</t>
    </r>
    <r>
      <rPr>
        <sz val="10"/>
        <rFont val="宋体"/>
        <family val="3"/>
        <charset val="134"/>
      </rPr>
      <t>21年预算数（全口径）</t>
    </r>
    <phoneticPr fontId="6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</si>
  <si>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</si>
  <si>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3" type="noConversion"/>
  </si>
  <si>
    <t>208</t>
  </si>
  <si>
    <t>社会保障和就业支出</t>
  </si>
  <si>
    <t>05</t>
  </si>
  <si>
    <t>01</t>
    <phoneticPr fontId="3" type="noConversion"/>
  </si>
  <si>
    <t xml:space="preserve">  行政单位离退休</t>
    <phoneticPr fontId="3" type="noConversion"/>
  </si>
  <si>
    <t xml:space="preserve">  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</si>
  <si>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</si>
  <si>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</si>
  <si>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</si>
  <si>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</si>
  <si>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</si>
  <si>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</si>
  <si>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行政单位医疗</t>
    <phoneticPr fontId="3" type="noConversion"/>
  </si>
  <si>
    <t>01</t>
  </si>
  <si>
    <t>03</t>
  </si>
  <si>
    <t xml:space="preserve">    公务员医疗补助</t>
  </si>
  <si>
    <t>99</t>
  </si>
  <si>
    <t xml:space="preserve">    其他行政事业单位医疗支出</t>
  </si>
  <si>
    <t>221</t>
  </si>
  <si>
    <t>住房保障支出</t>
  </si>
  <si>
    <t>02</t>
  </si>
  <si>
    <t xml:space="preserve">  住房改革支出</t>
  </si>
  <si>
    <t xml:space="preserve">    住房公积金</t>
  </si>
  <si>
    <t>224</t>
  </si>
  <si>
    <t>灾害防治及应急管理支出</t>
  </si>
  <si>
    <t xml:space="preserve">  应急管理事务</t>
  </si>
  <si>
    <t xml:space="preserve">    行政运行</t>
  </si>
  <si>
    <t>04</t>
    <phoneticPr fontId="3" type="noConversion"/>
  </si>
  <si>
    <t xml:space="preserve">    安全监管</t>
  </si>
  <si>
    <t>99</t>
    <phoneticPr fontId="3" type="noConversion"/>
  </si>
  <si>
    <t>03</t>
    <phoneticPr fontId="3" type="noConversion"/>
  </si>
  <si>
    <t>其他森林消防支出支出</t>
    <phoneticPr fontId="3" type="noConversion"/>
  </si>
  <si>
    <t>02</t>
    <phoneticPr fontId="3" type="noConversion"/>
  </si>
  <si>
    <t xml:space="preserve">    行政单位医疗</t>
    <phoneticPr fontId="3" type="noConversion"/>
  </si>
  <si>
    <t xml:space="preserve">    事业单位医疗</t>
    <phoneticPr fontId="3" type="noConversion"/>
  </si>
  <si>
    <t>50</t>
    <phoneticPr fontId="3" type="noConversion"/>
  </si>
  <si>
    <t xml:space="preserve">    灾害风险防治</t>
    <phoneticPr fontId="3" type="noConversion"/>
  </si>
  <si>
    <t xml:space="preserve">    事业运行</t>
    <phoneticPr fontId="3" type="noConversion"/>
  </si>
  <si>
    <t>07</t>
    <phoneticPr fontId="3" type="noConversion"/>
  </si>
  <si>
    <t xml:space="preserve">    安全生产基础</t>
    <phoneticPr fontId="3" type="noConversion"/>
  </si>
  <si>
    <t>09</t>
    <phoneticPr fontId="3" type="noConversion"/>
  </si>
  <si>
    <t xml:space="preserve">    应急管理</t>
    <phoneticPr fontId="3" type="noConversion"/>
  </si>
  <si>
    <t xml:space="preserve">    其他消防事务支出</t>
    <phoneticPr fontId="3" type="noConversion"/>
  </si>
  <si>
    <t>04</t>
    <phoneticPr fontId="3" type="noConversion"/>
  </si>
  <si>
    <t>自然灾害灾后重建补助</t>
    <phoneticPr fontId="3" type="noConversion"/>
  </si>
  <si>
    <t>99</t>
    <phoneticPr fontId="3" type="noConversion"/>
  </si>
  <si>
    <t>其他灾害防治及应急管理支出</t>
    <phoneticPr fontId="3" type="noConversion"/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</si>
  <si>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</si>
  <si>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</si>
  <si>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</si>
  <si>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</si>
  <si>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</si>
  <si>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</si>
  <si>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</si>
  <si>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</si>
  <si>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</si>
  <si>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</si>
  <si>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</si>
  <si>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</si>
  <si>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</si>
  <si>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</si>
  <si>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</si>
  <si>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</si>
  <si>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</si>
  <si>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</si>
  <si>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委托业务费</t>
    <phoneticPr fontId="3" type="noConversion"/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</si>
  <si>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</si>
  <si>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</si>
  <si>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</si>
  <si>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</si>
  <si>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</si>
  <si>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</si>
  <si>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其他对个人和家庭的补助</t>
  </si>
  <si>
    <t>2021年基本支出</t>
    <phoneticPr fontId="6" type="noConversion"/>
  </si>
  <si>
    <t xml:space="preserve">  绩效工资</t>
    <phoneticPr fontId="3" type="noConversion"/>
  </si>
  <si>
    <t xml:space="preserve">  劳务费</t>
    <phoneticPr fontId="3" type="noConversion"/>
  </si>
  <si>
    <t>压减一般公务接待</t>
    <phoneticPr fontId="3" type="noConversion"/>
  </si>
  <si>
    <t>无增减</t>
    <phoneticPr fontId="3" type="noConversion"/>
  </si>
  <si>
    <t>2021年部门预算数</t>
    <phoneticPr fontId="3" type="noConversion"/>
  </si>
  <si>
    <t>应急部门</t>
    <phoneticPr fontId="3" type="noConversion"/>
  </si>
  <si>
    <t xml:space="preserve">  玉林市应急管理局</t>
    <phoneticPr fontId="3" type="noConversion"/>
  </si>
  <si>
    <t xml:space="preserve">  市安监执法支队</t>
  </si>
  <si>
    <t xml:space="preserve">    市安监执法支队</t>
  </si>
  <si>
    <t>玉林市应急救援保障中心</t>
    <phoneticPr fontId="3" type="noConversion"/>
  </si>
  <si>
    <t xml:space="preserve">    玉林市应急救援保障中心</t>
    <phoneticPr fontId="3" type="noConversion"/>
  </si>
  <si>
    <t>314</t>
  </si>
  <si>
    <t xml:space="preserve">  314001</t>
  </si>
  <si>
    <t xml:space="preserve">    </t>
  </si>
  <si>
    <t xml:space="preserve">    行政单位医疗</t>
  </si>
  <si>
    <t xml:space="preserve">  314002</t>
  </si>
  <si>
    <t>应急管理部门</t>
    <phoneticPr fontId="3" type="noConversion"/>
  </si>
  <si>
    <t xml:space="preserve">  玉林市应急管理局</t>
    <phoneticPr fontId="3" type="noConversion"/>
  </si>
  <si>
    <r>
      <t>2</t>
    </r>
    <r>
      <rPr>
        <sz val="10"/>
        <rFont val="宋体"/>
        <family val="3"/>
        <charset val="134"/>
      </rPr>
      <t>08</t>
    </r>
    <phoneticPr fontId="3" type="noConversion"/>
  </si>
  <si>
    <r>
      <t>0</t>
    </r>
    <r>
      <rPr>
        <sz val="10"/>
        <rFont val="宋体"/>
        <family val="3"/>
        <charset val="134"/>
      </rPr>
      <t>5</t>
    </r>
    <phoneticPr fontId="3" type="noConversion"/>
  </si>
  <si>
    <r>
      <t>0</t>
    </r>
    <r>
      <rPr>
        <sz val="10"/>
        <rFont val="宋体"/>
        <family val="3"/>
        <charset val="134"/>
      </rPr>
      <t>1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</si>
  <si>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行政单位离退休</t>
    </r>
    <phoneticPr fontId="3" type="noConversion"/>
  </si>
  <si>
    <r>
      <t>2</t>
    </r>
    <r>
      <rPr>
        <sz val="10"/>
        <rFont val="宋体"/>
        <family val="3"/>
        <charset val="134"/>
      </rPr>
      <t>24</t>
    </r>
    <phoneticPr fontId="3" type="noConversion"/>
  </si>
  <si>
    <r>
      <t>0</t>
    </r>
    <r>
      <rPr>
        <sz val="10"/>
        <rFont val="宋体"/>
        <family val="3"/>
        <charset val="134"/>
      </rPr>
      <t>4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</si>
  <si>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灾害风险防治</t>
    </r>
    <phoneticPr fontId="3" type="noConversion"/>
  </si>
  <si>
    <r>
      <t>9</t>
    </r>
    <r>
      <rPr>
        <sz val="10"/>
        <rFont val="宋体"/>
        <family val="3"/>
        <charset val="134"/>
      </rPr>
      <t>9</t>
    </r>
    <phoneticPr fontId="3" type="noConversion"/>
  </si>
  <si>
    <r>
      <t>0</t>
    </r>
    <r>
      <rPr>
        <sz val="10"/>
        <rFont val="宋体"/>
        <family val="3"/>
        <charset val="134"/>
      </rPr>
      <t>3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</si>
  <si>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其他森林消防支出</t>
    </r>
    <phoneticPr fontId="3" type="noConversion"/>
  </si>
  <si>
    <t xml:space="preserve">  市安监执法支队</t>
    <phoneticPr fontId="3" type="noConversion"/>
  </si>
  <si>
    <t xml:space="preserve">    机关事业单位基本养老保险缴费支出</t>
    <phoneticPr fontId="3" type="noConversion"/>
  </si>
  <si>
    <r>
      <t>2</t>
    </r>
    <r>
      <rPr>
        <sz val="10"/>
        <rFont val="宋体"/>
        <family val="3"/>
        <charset val="134"/>
      </rPr>
      <t>10</t>
    </r>
    <phoneticPr fontId="3" type="noConversion"/>
  </si>
  <si>
    <r>
      <t>1</t>
    </r>
    <r>
      <rPr>
        <sz val="10"/>
        <rFont val="宋体"/>
        <family val="3"/>
        <charset val="134"/>
      </rPr>
      <t>1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</si>
  <si>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行政单位医疗</t>
    </r>
    <phoneticPr fontId="3" type="noConversion"/>
  </si>
  <si>
    <t xml:space="preserve">    公务员医疗补助</t>
    <phoneticPr fontId="3" type="noConversion"/>
  </si>
  <si>
    <r>
      <t xml:space="preserve">  31400</t>
    </r>
    <r>
      <rPr>
        <sz val="10"/>
        <rFont val="宋体"/>
        <family val="3"/>
        <charset val="134"/>
      </rPr>
      <t>3</t>
    </r>
    <phoneticPr fontId="3" type="noConversion"/>
  </si>
  <si>
    <t>玉林市应急救援保障中心</t>
    <phoneticPr fontId="3" type="noConversion"/>
  </si>
  <si>
    <t>50</t>
    <phoneticPr fontId="20" type="noConversion"/>
  </si>
  <si>
    <t xml:space="preserve">    事业运行</t>
    <phoneticPr fontId="20" type="noConversion"/>
  </si>
  <si>
    <t>224</t>
    <phoneticPr fontId="20" type="noConversion"/>
  </si>
  <si>
    <t>01</t>
    <phoneticPr fontId="20" type="noConversion"/>
  </si>
  <si>
    <t>07</t>
    <phoneticPr fontId="20" type="noConversion"/>
  </si>
  <si>
    <t xml:space="preserve">    安全生产基础</t>
    <phoneticPr fontId="20" type="noConversion"/>
  </si>
  <si>
    <t>09</t>
    <phoneticPr fontId="20" type="noConversion"/>
  </si>
  <si>
    <t xml:space="preserve">    应急管理</t>
    <phoneticPr fontId="20" type="noConversion"/>
  </si>
  <si>
    <t>04</t>
    <phoneticPr fontId="20" type="noConversion"/>
  </si>
  <si>
    <t>224</t>
    <phoneticPr fontId="20" type="noConversion"/>
  </si>
  <si>
    <t>99</t>
    <phoneticPr fontId="20" type="noConversion"/>
  </si>
  <si>
    <t xml:space="preserve">    自然灾害灾后重建补助</t>
    <phoneticPr fontId="20" type="noConversion"/>
  </si>
  <si>
    <t xml:space="preserve">    其他自然灾害防治及应急管理支出</t>
    <phoneticPr fontId="20" type="noConversion"/>
  </si>
  <si>
    <r>
      <t>3</t>
    </r>
    <r>
      <rPr>
        <sz val="10"/>
        <rFont val="宋体"/>
        <family val="3"/>
        <charset val="134"/>
      </rPr>
      <t>14</t>
    </r>
    <phoneticPr fontId="3" type="noConversion"/>
  </si>
  <si>
    <t>应急部门</t>
    <phoneticPr fontId="3" type="noConversion"/>
  </si>
  <si>
    <t>玉林市应急管理局</t>
    <phoneticPr fontId="3" type="noConversion"/>
  </si>
  <si>
    <t>0.00</t>
  </si>
  <si>
    <t>0.00</t>
    <phoneticPr fontId="3" type="noConversion"/>
  </si>
  <si>
    <t>0.00</t>
    <phoneticPr fontId="3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</si>
</sst>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8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17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981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</cellStyleXfs>
  <cellXfs count="196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230" applyFont="1" applyBorder="1" applyAlignment="1">
      <alignment vertical="center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4" fillId="48" borderId="18" xfId="1238" applyFont="1" applyFill="1" applyBorder="1" applyAlignment="1">
      <alignment horizontal="center" vertical="center" wrapText="1"/>
    </xf>
    <xf numFmtId="0" fontId="14" fillId="48" borderId="17" xfId="1238" applyFont="1" applyFill="1" applyBorder="1" applyAlignment="1">
      <alignment horizontal="center" vertical="center" wrapText="1"/>
    </xf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09" applyAlignment="1"/>
    <xf numFmtId="0" fontId="115" fillId="0" borderId="0" xfId="1238" applyAlignment="1">
      <alignment horizontal="right" vertical="center" wrapText="1"/>
    </xf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8" xfId="1230" applyBorder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48" borderId="18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17" xfId="1238" applyFont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48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41" fontId="29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0" fontId="7" fillId="0" borderId="0" xfId="1122" applyFont="1" applyFill="1"/>
    <xf numFmtId="0" fontId="2" fillId="0" borderId="0" xfId="1122" applyFill="1"/>
    <xf numFmtId="0" fontId="7" fillId="0" borderId="0" xfId="1122" applyFont="1" applyFill="1" applyAlignment="1">
      <alignment horizontal="right"/>
    </xf>
    <xf numFmtId="0" fontId="7" fillId="0" borderId="8" xfId="1122" applyFont="1" applyFill="1" applyBorder="1" applyAlignment="1">
      <alignment horizontal="center" vertical="center"/>
    </xf>
    <xf numFmtId="0" fontId="7" fillId="0" borderId="8" xfId="1122" applyFont="1" applyFill="1" applyBorder="1" applyAlignment="1">
      <alignment horizontal="center" vertical="center" wrapText="1"/>
    </xf>
    <xf numFmtId="178" fontId="25" fillId="0" borderId="8" xfId="1122" applyNumberFormat="1" applyFont="1" applyFill="1" applyBorder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7" fillId="0" borderId="8" xfId="1230" applyFont="1" applyFill="1" applyBorder="1" applyAlignment="1">
      <alignment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49" fontId="7" fillId="0" borderId="8" xfId="1230" applyNumberFormat="1" applyFont="1" applyFill="1" applyBorder="1" applyAlignment="1">
      <alignment vertical="center"/>
    </xf>
    <xf numFmtId="0" fontId="7" fillId="0" borderId="8" xfId="1230" applyNumberFormat="1" applyFont="1" applyFill="1" applyBorder="1" applyAlignment="1">
      <alignment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7" fillId="0" borderId="8" xfId="1230" applyNumberFormat="1" applyFont="1" applyFill="1" applyBorder="1" applyAlignment="1">
      <alignment horizontal="left" vertical="center"/>
    </xf>
    <xf numFmtId="0" fontId="5" fillId="0" borderId="8" xfId="1230" applyFill="1" applyBorder="1"/>
    <xf numFmtId="10" fontId="22" fillId="0" borderId="8" xfId="1230" applyNumberFormat="1" applyFont="1" applyFill="1" applyBorder="1" applyAlignment="1">
      <alignment horizontal="right" vertical="center"/>
    </xf>
    <xf numFmtId="49" fontId="10" fillId="0" borderId="8" xfId="1230" applyNumberFormat="1" applyFont="1" applyFill="1" applyBorder="1" applyAlignment="1">
      <alignment vertical="center"/>
    </xf>
    <xf numFmtId="178" fontId="10" fillId="0" borderId="8" xfId="1230" applyNumberFormat="1" applyFont="1" applyFill="1" applyBorder="1" applyAlignment="1">
      <alignment horizontal="right" vertical="center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41" fontId="1" fillId="0" borderId="8" xfId="1909" applyFill="1" applyBorder="1" applyAlignment="1"/>
    <xf numFmtId="49" fontId="7" fillId="0" borderId="8" xfId="1238" applyNumberFormat="1" applyFont="1" applyFill="1" applyBorder="1" applyAlignment="1" applyProtection="1">
      <alignment horizontal="left" vertical="center" wrapText="1"/>
    </xf>
    <xf numFmtId="0" fontId="115" fillId="0" borderId="8" xfId="1238" applyFill="1" applyBorder="1"/>
    <xf numFmtId="0" fontId="116" fillId="0" borderId="8" xfId="1230" applyFont="1" applyBorder="1" applyAlignment="1">
      <alignment horizontal="center" vertical="center" wrapText="1"/>
    </xf>
    <xf numFmtId="178" fontId="117" fillId="0" borderId="8" xfId="1230" applyNumberFormat="1" applyFont="1" applyFill="1" applyBorder="1" applyAlignment="1">
      <alignment horizontal="right" vertical="center"/>
    </xf>
    <xf numFmtId="0" fontId="2" fillId="0" borderId="8" xfId="1230" applyFont="1" applyBorder="1"/>
    <xf numFmtId="0" fontId="2" fillId="0" borderId="8" xfId="1230" applyFont="1" applyBorder="1" applyAlignment="1">
      <alignment horizontal="center"/>
    </xf>
    <xf numFmtId="10" fontId="22" fillId="0" borderId="8" xfId="1230" applyNumberFormat="1" applyFont="1" applyFill="1" applyBorder="1" applyAlignment="1">
      <alignment horizontal="center" vertical="center"/>
    </xf>
    <xf numFmtId="4" fontId="2" fillId="0" borderId="8" xfId="1230" applyNumberFormat="1" applyFont="1" applyFill="1" applyBorder="1" applyAlignment="1">
      <alignment horizontal="center"/>
    </xf>
    <xf numFmtId="177" fontId="5" fillId="0" borderId="8" xfId="1230" applyNumberFormat="1" applyFill="1" applyBorder="1" applyAlignment="1">
      <alignment horizontal="center"/>
    </xf>
    <xf numFmtId="178" fontId="2" fillId="0" borderId="8" xfId="1230" applyNumberFormat="1" applyFont="1" applyBorder="1" applyAlignment="1">
      <alignment horizontal="center"/>
    </xf>
    <xf numFmtId="178" fontId="7" fillId="0" borderId="17" xfId="1238" applyNumberFormat="1" applyFont="1" applyFill="1" applyBorder="1" applyAlignment="1" applyProtection="1">
      <alignment horizontal="right" vertical="center" wrapText="1"/>
    </xf>
    <xf numFmtId="49" fontId="7" fillId="0" borderId="17" xfId="1230" applyNumberFormat="1" applyFont="1" applyFill="1" applyBorder="1" applyAlignment="1">
      <alignment horizontal="left" vertical="center"/>
    </xf>
    <xf numFmtId="178" fontId="5" fillId="0" borderId="0" xfId="1230" applyNumberFormat="1"/>
    <xf numFmtId="0" fontId="2" fillId="0" borderId="0" xfId="1230" applyFont="1"/>
    <xf numFmtId="0" fontId="8" fillId="0" borderId="0" xfId="1122" applyFont="1" applyAlignment="1">
      <alignment horizontal="center" vertical="center"/>
    </xf>
    <xf numFmtId="0" fontId="7" fillId="0" borderId="8" xfId="1122" applyFont="1" applyFill="1" applyBorder="1" applyAlignment="1">
      <alignment horizontal="center" vertical="center"/>
    </xf>
    <xf numFmtId="0" fontId="7" fillId="0" borderId="17" xfId="1122" applyFont="1" applyFill="1" applyBorder="1" applyAlignment="1">
      <alignment horizontal="center" vertical="center"/>
    </xf>
    <xf numFmtId="0" fontId="7" fillId="0" borderId="4" xfId="1122" applyFont="1" applyFill="1" applyBorder="1" applyAlignment="1">
      <alignment horizontal="center" vertical="center"/>
    </xf>
    <xf numFmtId="0" fontId="7" fillId="0" borderId="18" xfId="1122" applyFont="1" applyFill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116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116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9" fontId="7" fillId="0" borderId="23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1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24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  <xf numFmtId="49" fontId="7" fillId="0" borderId="8" xfId="1230" applyNumberFormat="1" applyFont="1" applyFill="1" applyBorder="1" applyAlignment="1">
      <alignment horizontal="left" vertical="center"/>
    </xf>
    <xf numFmtId="0" fontId="7" fillId="0" borderId="8" xfId="1230" applyFont="1" applyFill="1" applyBorder="1"/>
    <xf numFmtId="49" fontId="18" fillId="0" borderId="25" xfId="0" applyNumberFormat="1" applyFont="1" applyFill="1" applyBorder="1" applyAlignment="1" applyProtection="1">
      <alignment horizontal="right" vertical="center"/>
    </xf>
  </cellXfs>
  <cellStyles count="198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&#10;NA_x000d_&#10;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4" xfId="1121"/>
    <cellStyle name="常规 2" xfId="1122"/>
    <cellStyle name="常规 2 10" xfId="1123"/>
    <cellStyle name="常规 2 10 10" xfId="1124"/>
    <cellStyle name="常规 2 10 11" xfId="1125"/>
    <cellStyle name="常规 2 10 12" xfId="1126"/>
    <cellStyle name="常规 2 10 13" xfId="1127"/>
    <cellStyle name="常规 2 10 2" xfId="1128"/>
    <cellStyle name="常规 2 10 2 2" xfId="1129"/>
    <cellStyle name="常规 2 10 3" xfId="1130"/>
    <cellStyle name="常规 2 10 3 10" xfId="1131"/>
    <cellStyle name="常规 2 10 3 11" xfId="1132"/>
    <cellStyle name="常规 2 10 3 2" xfId="1133"/>
    <cellStyle name="常规 2 10 3 3" xfId="1134"/>
    <cellStyle name="常规 2 10 3 4" xfId="1135"/>
    <cellStyle name="常规 2 10 3 5" xfId="1136"/>
    <cellStyle name="常规 2 10 3 6" xfId="1137"/>
    <cellStyle name="常规 2 10 3 7" xfId="1138"/>
    <cellStyle name="常规 2 10 3 8" xfId="1139"/>
    <cellStyle name="常规 2 10 3 9" xfId="1140"/>
    <cellStyle name="常规 2 10 4" xfId="1141"/>
    <cellStyle name="常规 2 10 4 2" xfId="1142"/>
    <cellStyle name="常规 2 10 5" xfId="1143"/>
    <cellStyle name="常规 2 10 6" xfId="1144"/>
    <cellStyle name="常规 2 10 7" xfId="1145"/>
    <cellStyle name="常规 2 10 8" xfId="1146"/>
    <cellStyle name="常规 2 10 9" xfId="1147"/>
    <cellStyle name="常规 2 11" xfId="1148"/>
    <cellStyle name="常规 2 11 2" xfId="1149"/>
    <cellStyle name="常规 2 12" xfId="1150"/>
    <cellStyle name="常规 2 13" xfId="1151"/>
    <cellStyle name="常规 2 14" xfId="1152"/>
    <cellStyle name="常规 2 15" xfId="1153"/>
    <cellStyle name="常规 2 16" xfId="1154"/>
    <cellStyle name="常规 2 17" xfId="1155"/>
    <cellStyle name="常规 2 18" xfId="1156"/>
    <cellStyle name="常规 2 19" xfId="1157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3" xfId="1163"/>
    <cellStyle name="常规 2 2 2 3" xfId="1164"/>
    <cellStyle name="常规 2 2 2 3 2" xfId="1165"/>
    <cellStyle name="常规 2 2 2 4" xfId="1166"/>
    <cellStyle name="常规 2 2 3" xfId="1167"/>
    <cellStyle name="常规 2 2 3 2" xfId="1168"/>
    <cellStyle name="常规 2 2 3 2 2" xfId="1169"/>
    <cellStyle name="常规 2 2 3 3" xfId="1170"/>
    <cellStyle name="常规 2 2 4" xfId="1171"/>
    <cellStyle name="常规 2 2 4 2" xfId="1172"/>
    <cellStyle name="常规 2 2 5" xfId="1173"/>
    <cellStyle name="常规 2 2 5 2" xfId="1174"/>
    <cellStyle name="常规 2 2 6" xfId="1175"/>
    <cellStyle name="常规 2 2_Book1" xfId="1176"/>
    <cellStyle name="常规 2 20" xfId="1177"/>
    <cellStyle name="常规 2 3" xfId="1178"/>
    <cellStyle name="常规 2 3 2" xfId="1179"/>
    <cellStyle name="常规 2 3 2 2" xfId="1180"/>
    <cellStyle name="常规 2 3 2 2 2" xfId="1181"/>
    <cellStyle name="常规 2 3 2 3" xfId="1182"/>
    <cellStyle name="常规 2 3 3" xfId="1183"/>
    <cellStyle name="常规 2 3 3 2" xfId="1184"/>
    <cellStyle name="常规 2 3 4" xfId="1185"/>
    <cellStyle name="常规 2 4" xfId="1186"/>
    <cellStyle name="常规 2 4 2" xfId="1187"/>
    <cellStyle name="常规 2 4 2 2" xfId="1188"/>
    <cellStyle name="常规 2 4 2 2 2" xfId="1189"/>
    <cellStyle name="常规 2 4 2 3" xfId="1190"/>
    <cellStyle name="常规 2 4 3" xfId="1191"/>
    <cellStyle name="常规 2 4 3 2" xfId="1192"/>
    <cellStyle name="常规 2 4 4" xfId="1193"/>
    <cellStyle name="常规 2 5" xfId="1194"/>
    <cellStyle name="常规 2 5 2" xfId="1195"/>
    <cellStyle name="常规 2 5 2 2" xfId="1196"/>
    <cellStyle name="常规 2 5 2 2 2" xfId="1197"/>
    <cellStyle name="常规 2 5 2 3" xfId="1198"/>
    <cellStyle name="常规 2 5 3" xfId="1199"/>
    <cellStyle name="常规 2 5 3 2" xfId="1200"/>
    <cellStyle name="常规 2 5 4" xfId="1201"/>
    <cellStyle name="常规 2 6" xfId="1202"/>
    <cellStyle name="常规 2 6 2" xfId="1203"/>
    <cellStyle name="常规 2 6 2 2" xfId="1204"/>
    <cellStyle name="常规 2 6 2 2 2" xfId="1205"/>
    <cellStyle name="常规 2 6 2 3" xfId="1206"/>
    <cellStyle name="常规 2 6 3" xfId="1207"/>
    <cellStyle name="常规 2 6 3 2" xfId="1208"/>
    <cellStyle name="常规 2 6 4" xfId="1209"/>
    <cellStyle name="常规 2 7" xfId="1210"/>
    <cellStyle name="常规 2 7 2" xfId="1211"/>
    <cellStyle name="常规 2 7 2 2" xfId="1212"/>
    <cellStyle name="常规 2 7 2 2 2" xfId="1213"/>
    <cellStyle name="常规 2 7 2 3" xfId="1214"/>
    <cellStyle name="常规 2 7 3" xfId="1215"/>
    <cellStyle name="常规 2 7 3 2" xfId="1216"/>
    <cellStyle name="常规 2 7 4" xfId="1217"/>
    <cellStyle name="常规 2 8" xfId="1218"/>
    <cellStyle name="常规 2 8 2" xfId="1219"/>
    <cellStyle name="常规 2 8 2 2" xfId="1220"/>
    <cellStyle name="常规 2 8 2 2 2" xfId="1221"/>
    <cellStyle name="常规 2 8 2 3" xfId="1222"/>
    <cellStyle name="常规 2 8 3" xfId="1223"/>
    <cellStyle name="常规 2 8 3 2" xfId="1224"/>
    <cellStyle name="常规 2 8 4" xfId="1225"/>
    <cellStyle name="常规 2 9" xfId="1226"/>
    <cellStyle name="常规 2 9 2" xfId="1227"/>
    <cellStyle name="常规 2 9 2 2" xfId="1228"/>
    <cellStyle name="常规 2 9 3" xfId="1229"/>
    <cellStyle name="常规 3" xfId="1230"/>
    <cellStyle name="常规 3 2" xfId="1231"/>
    <cellStyle name="常规 3 2 2" xfId="1232"/>
    <cellStyle name="常规 3 2 2 2" xfId="1233"/>
    <cellStyle name="常规 3 2 3" xfId="1234"/>
    <cellStyle name="常规 3 3" xfId="1235"/>
    <cellStyle name="常规 3 3 2" xfId="1236"/>
    <cellStyle name="常规 3 4" xfId="1237"/>
    <cellStyle name="常规 4" xfId="1238"/>
    <cellStyle name="常规 4 2" xfId="1239"/>
    <cellStyle name="常规 4 2 2" xfId="1240"/>
    <cellStyle name="常规 4 2 2 2" xfId="1241"/>
    <cellStyle name="常规 4 2 3" xfId="1242"/>
    <cellStyle name="常规 4 3" xfId="1243"/>
    <cellStyle name="常规 4 3 2" xfId="1244"/>
    <cellStyle name="常规 4 4" xfId="1245"/>
    <cellStyle name="常规 5 2" xfId="1246"/>
    <cellStyle name="常规 5 2 2" xfId="1247"/>
    <cellStyle name="常规 5 2 2 2" xfId="1248"/>
    <cellStyle name="常规 5 2 3" xfId="1249"/>
    <cellStyle name="常规 5 3" xfId="1250"/>
    <cellStyle name="常规 5 3 2" xfId="1251"/>
    <cellStyle name="常规 5 4" xfId="1252"/>
    <cellStyle name="常规 6" xfId="1253"/>
    <cellStyle name="常规 6 2" xfId="1254"/>
    <cellStyle name="常规 6 2 2" xfId="1255"/>
    <cellStyle name="常规 6 2 2 2" xfId="1256"/>
    <cellStyle name="常规 6 2 3" xfId="1257"/>
    <cellStyle name="常规 6 3" xfId="1258"/>
    <cellStyle name="常规 6 3 2" xfId="1259"/>
    <cellStyle name="常规 6 4" xfId="1260"/>
    <cellStyle name="常规 7" xfId="1261"/>
    <cellStyle name="常规 8" xfId="1262"/>
    <cellStyle name="常规 8 2" xfId="1263"/>
    <cellStyle name="常规 8 2 2" xfId="1264"/>
    <cellStyle name="常规 8 3" xfId="1265"/>
    <cellStyle name="常规 9" xfId="1266"/>
    <cellStyle name="常规 9 10" xfId="1267"/>
    <cellStyle name="常规 9 11" xfId="1268"/>
    <cellStyle name="常规 9 2" xfId="1269"/>
    <cellStyle name="常规 9 3" xfId="1270"/>
    <cellStyle name="常规 9 4" xfId="1271"/>
    <cellStyle name="常规 9 5" xfId="1272"/>
    <cellStyle name="常规 9 6" xfId="1273"/>
    <cellStyle name="常规 9 7" xfId="1274"/>
    <cellStyle name="常规 9 8" xfId="1275"/>
    <cellStyle name="常规 9 9" xfId="127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3" xfId="1889"/>
    <cellStyle name="千位分隔 2 3" xfId="1890"/>
    <cellStyle name="千位分隔 2 3 2" xfId="1891"/>
    <cellStyle name="千位分隔 2 4" xfId="1892"/>
    <cellStyle name="千位分隔 3" xfId="1893"/>
    <cellStyle name="千位分隔 3 2" xfId="1894"/>
    <cellStyle name="千位分隔 3 2 2" xfId="1895"/>
    <cellStyle name="千位分隔 3 2 2 2" xfId="1896"/>
    <cellStyle name="千位分隔 3 2 3" xfId="1897"/>
    <cellStyle name="千位分隔 3 3" xfId="1898"/>
    <cellStyle name="千位分隔 3 3 2" xfId="1899"/>
    <cellStyle name="千位分隔 3 4" xfId="1900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3" xfId="1972"/>
    <cellStyle name="注释 2 3" xfId="1973"/>
    <cellStyle name="注释 2 3 2" xfId="1974"/>
    <cellStyle name="注释 2 4" xfId="1975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showZeros="0" workbookViewId="0">
      <selection activeCell="F26" sqref="F26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>
      <c r="A1" s="8" t="s">
        <v>0</v>
      </c>
      <c r="G1" s="92" t="s">
        <v>179</v>
      </c>
    </row>
    <row r="2" spans="1:7" ht="28.5" customHeight="1">
      <c r="A2" s="142" t="s">
        <v>60</v>
      </c>
      <c r="B2" s="142"/>
      <c r="C2" s="142"/>
      <c r="D2" s="142"/>
      <c r="E2" s="142"/>
      <c r="F2" s="142"/>
    </row>
    <row r="3" spans="1:7" s="101" customFormat="1" ht="22.5" customHeight="1">
      <c r="A3" s="100"/>
      <c r="B3" s="100"/>
      <c r="C3" s="100"/>
      <c r="D3" s="100"/>
      <c r="E3" s="100"/>
      <c r="G3" s="102" t="s">
        <v>70</v>
      </c>
    </row>
    <row r="4" spans="1:7" s="101" customFormat="1">
      <c r="A4" s="143" t="s">
        <v>71</v>
      </c>
      <c r="B4" s="143"/>
      <c r="C4" s="144" t="s">
        <v>72</v>
      </c>
      <c r="D4" s="145"/>
      <c r="E4" s="145"/>
      <c r="F4" s="145"/>
      <c r="G4" s="146"/>
    </row>
    <row r="5" spans="1:7" s="101" customFormat="1">
      <c r="A5" s="103" t="s">
        <v>73</v>
      </c>
      <c r="B5" s="103" t="s">
        <v>74</v>
      </c>
      <c r="C5" s="103" t="s">
        <v>73</v>
      </c>
      <c r="D5" s="103" t="s">
        <v>75</v>
      </c>
      <c r="E5" s="104" t="s">
        <v>76</v>
      </c>
      <c r="F5" s="103" t="s">
        <v>77</v>
      </c>
      <c r="G5" s="105" t="s">
        <v>178</v>
      </c>
    </row>
    <row r="6" spans="1:7" s="101" customFormat="1">
      <c r="A6" s="106" t="s">
        <v>78</v>
      </c>
      <c r="B6" s="107">
        <v>1497.4390000000001</v>
      </c>
      <c r="C6" s="106" t="s">
        <v>79</v>
      </c>
      <c r="D6" s="107">
        <f>E6+F6</f>
        <v>1543.096</v>
      </c>
      <c r="E6" s="107">
        <f>SUM(E7:E33)</f>
        <v>1543.096</v>
      </c>
      <c r="F6" s="107">
        <f>SUM(F7:F33)</f>
        <v>0</v>
      </c>
      <c r="G6" s="107">
        <f>SUM(G7:G33)</f>
        <v>0</v>
      </c>
    </row>
    <row r="7" spans="1:7" s="101" customFormat="1">
      <c r="A7" s="106" t="s">
        <v>83</v>
      </c>
      <c r="B7" s="107"/>
      <c r="C7" s="108" t="s">
        <v>34</v>
      </c>
      <c r="D7" s="107"/>
      <c r="E7" s="107"/>
      <c r="F7" s="107"/>
      <c r="G7" s="105"/>
    </row>
    <row r="8" spans="1:7" s="101" customFormat="1">
      <c r="A8" s="106" t="s">
        <v>84</v>
      </c>
      <c r="B8" s="107"/>
      <c r="C8" s="108" t="s">
        <v>35</v>
      </c>
      <c r="D8" s="107"/>
      <c r="E8" s="107"/>
      <c r="F8" s="107"/>
      <c r="G8" s="105"/>
    </row>
    <row r="9" spans="1:7" s="101" customFormat="1">
      <c r="A9" s="106" t="s">
        <v>167</v>
      </c>
      <c r="B9" s="109"/>
      <c r="C9" s="108" t="s">
        <v>36</v>
      </c>
      <c r="D9" s="107"/>
      <c r="E9" s="107"/>
      <c r="F9" s="107"/>
      <c r="G9" s="105"/>
    </row>
    <row r="10" spans="1:7" s="101" customFormat="1">
      <c r="A10" s="106" t="s">
        <v>80</v>
      </c>
      <c r="B10" s="107"/>
      <c r="C10" s="108" t="s">
        <v>37</v>
      </c>
      <c r="D10" s="107"/>
      <c r="E10" s="107"/>
      <c r="F10" s="107"/>
      <c r="G10" s="105"/>
    </row>
    <row r="11" spans="1:7" s="101" customFormat="1">
      <c r="A11" s="106" t="s">
        <v>85</v>
      </c>
      <c r="B11" s="107">
        <v>45.66</v>
      </c>
      <c r="C11" s="108" t="s">
        <v>38</v>
      </c>
      <c r="D11" s="107"/>
      <c r="E11" s="107"/>
      <c r="F11" s="107"/>
      <c r="G11" s="105"/>
    </row>
    <row r="12" spans="1:7" s="101" customFormat="1">
      <c r="A12" s="106" t="s">
        <v>86</v>
      </c>
      <c r="B12" s="107"/>
      <c r="C12" s="108" t="s">
        <v>39</v>
      </c>
      <c r="D12" s="107"/>
      <c r="E12" s="107"/>
      <c r="F12" s="107"/>
      <c r="G12" s="105"/>
    </row>
    <row r="13" spans="1:7" s="101" customFormat="1">
      <c r="A13" s="106" t="s">
        <v>168</v>
      </c>
      <c r="B13" s="109"/>
      <c r="C13" s="110" t="s">
        <v>175</v>
      </c>
      <c r="D13" s="107"/>
      <c r="E13" s="107"/>
      <c r="F13" s="107"/>
      <c r="G13" s="105"/>
    </row>
    <row r="14" spans="1:7" s="101" customFormat="1">
      <c r="A14" s="100"/>
      <c r="B14" s="107"/>
      <c r="C14" s="108" t="s">
        <v>40</v>
      </c>
      <c r="D14" s="107">
        <v>114.47</v>
      </c>
      <c r="E14" s="107">
        <v>114.474</v>
      </c>
      <c r="F14" s="107"/>
      <c r="G14" s="105"/>
    </row>
    <row r="15" spans="1:7" s="101" customFormat="1">
      <c r="A15" s="111"/>
      <c r="B15" s="107"/>
      <c r="C15" s="110" t="s">
        <v>176</v>
      </c>
      <c r="D15" s="107">
        <v>54.41</v>
      </c>
      <c r="E15" s="107">
        <v>54.411999999999999</v>
      </c>
      <c r="F15" s="107"/>
      <c r="G15" s="105"/>
    </row>
    <row r="16" spans="1:7" s="101" customFormat="1">
      <c r="A16" s="111"/>
      <c r="B16" s="107"/>
      <c r="C16" s="108" t="s">
        <v>87</v>
      </c>
      <c r="D16" s="107"/>
      <c r="E16" s="107"/>
      <c r="F16" s="107"/>
      <c r="G16" s="105"/>
    </row>
    <row r="17" spans="1:7" s="101" customFormat="1">
      <c r="A17" s="111"/>
      <c r="B17" s="107"/>
      <c r="C17" s="108" t="s">
        <v>88</v>
      </c>
      <c r="D17" s="107"/>
      <c r="E17" s="107"/>
      <c r="F17" s="107"/>
      <c r="G17" s="105"/>
    </row>
    <row r="18" spans="1:7" s="101" customFormat="1">
      <c r="A18" s="111"/>
      <c r="B18" s="107"/>
      <c r="C18" s="108" t="s">
        <v>89</v>
      </c>
      <c r="D18" s="107"/>
      <c r="E18" s="107"/>
      <c r="F18" s="107"/>
      <c r="G18" s="105"/>
    </row>
    <row r="19" spans="1:7" s="101" customFormat="1">
      <c r="A19" s="111"/>
      <c r="B19" s="107"/>
      <c r="C19" s="108" t="s">
        <v>90</v>
      </c>
      <c r="D19" s="107"/>
      <c r="E19" s="107"/>
      <c r="F19" s="107"/>
      <c r="G19" s="105"/>
    </row>
    <row r="20" spans="1:7" s="101" customFormat="1">
      <c r="A20" s="111"/>
      <c r="B20" s="107"/>
      <c r="C20" s="108" t="s">
        <v>91</v>
      </c>
      <c r="D20" s="107"/>
      <c r="E20" s="107"/>
      <c r="F20" s="107"/>
      <c r="G20" s="105"/>
    </row>
    <row r="21" spans="1:7" s="101" customFormat="1">
      <c r="A21" s="111"/>
      <c r="B21" s="107"/>
      <c r="C21" s="108" t="s">
        <v>92</v>
      </c>
      <c r="D21" s="107"/>
      <c r="E21" s="107"/>
      <c r="F21" s="107"/>
      <c r="G21" s="105"/>
    </row>
    <row r="22" spans="1:7" s="101" customFormat="1">
      <c r="A22" s="111"/>
      <c r="B22" s="107"/>
      <c r="C22" s="108" t="s">
        <v>93</v>
      </c>
      <c r="D22" s="107"/>
      <c r="E22" s="107"/>
      <c r="F22" s="107"/>
      <c r="G22" s="105"/>
    </row>
    <row r="23" spans="1:7" s="101" customFormat="1">
      <c r="A23" s="111"/>
      <c r="B23" s="107"/>
      <c r="C23" s="108" t="s">
        <v>94</v>
      </c>
      <c r="D23" s="107"/>
      <c r="E23" s="107"/>
      <c r="F23" s="107"/>
      <c r="G23" s="105"/>
    </row>
    <row r="24" spans="1:7" s="101" customFormat="1">
      <c r="A24" s="111"/>
      <c r="B24" s="107"/>
      <c r="C24" s="110" t="s">
        <v>177</v>
      </c>
      <c r="D24" s="107"/>
      <c r="E24" s="107"/>
      <c r="F24" s="107"/>
      <c r="G24" s="105"/>
    </row>
    <row r="25" spans="1:7" s="101" customFormat="1">
      <c r="A25" s="111"/>
      <c r="B25" s="107"/>
      <c r="C25" s="108" t="s">
        <v>95</v>
      </c>
      <c r="D25" s="107">
        <v>54.61</v>
      </c>
      <c r="E25" s="107">
        <v>54.61</v>
      </c>
      <c r="F25" s="107"/>
      <c r="G25" s="105"/>
    </row>
    <row r="26" spans="1:7" s="101" customFormat="1">
      <c r="A26" s="111"/>
      <c r="B26" s="107"/>
      <c r="C26" s="108" t="s">
        <v>96</v>
      </c>
      <c r="D26" s="107"/>
      <c r="E26" s="107"/>
      <c r="F26" s="107"/>
      <c r="G26" s="105"/>
    </row>
    <row r="27" spans="1:7" s="101" customFormat="1">
      <c r="A27" s="111"/>
      <c r="B27" s="107"/>
      <c r="C27" s="108" t="s">
        <v>97</v>
      </c>
      <c r="D27" s="107"/>
      <c r="E27" s="107"/>
      <c r="F27" s="107"/>
      <c r="G27" s="105"/>
    </row>
    <row r="28" spans="1:7" s="101" customFormat="1">
      <c r="A28" s="111"/>
      <c r="B28" s="107"/>
      <c r="C28" s="108" t="s">
        <v>169</v>
      </c>
      <c r="D28" s="107">
        <v>1319.6</v>
      </c>
      <c r="E28" s="109">
        <v>1319.6</v>
      </c>
      <c r="F28" s="109"/>
      <c r="G28" s="105"/>
    </row>
    <row r="29" spans="1:7" s="101" customFormat="1">
      <c r="A29" s="111"/>
      <c r="B29" s="107"/>
      <c r="C29" s="108" t="s">
        <v>170</v>
      </c>
      <c r="D29" s="107"/>
      <c r="E29" s="107"/>
      <c r="F29" s="107"/>
      <c r="G29" s="105"/>
    </row>
    <row r="30" spans="1:7" s="101" customFormat="1">
      <c r="A30" s="111"/>
      <c r="B30" s="107"/>
      <c r="C30" s="108" t="s">
        <v>171</v>
      </c>
      <c r="D30" s="107"/>
      <c r="E30" s="107"/>
      <c r="F30" s="107"/>
      <c r="G30" s="105"/>
    </row>
    <row r="31" spans="1:7" s="101" customFormat="1">
      <c r="A31" s="111"/>
      <c r="B31" s="107"/>
      <c r="C31" s="108" t="s">
        <v>172</v>
      </c>
      <c r="D31" s="107"/>
      <c r="E31" s="107"/>
      <c r="F31" s="107"/>
      <c r="G31" s="105"/>
    </row>
    <row r="32" spans="1:7" s="101" customFormat="1">
      <c r="A32" s="111"/>
      <c r="B32" s="107"/>
      <c r="C32" s="108" t="s">
        <v>173</v>
      </c>
      <c r="D32" s="107"/>
      <c r="E32" s="107"/>
      <c r="F32" s="107"/>
      <c r="G32" s="105"/>
    </row>
    <row r="33" spans="1:7" s="101" customFormat="1">
      <c r="A33" s="111"/>
      <c r="B33" s="107"/>
      <c r="C33" s="108" t="s">
        <v>174</v>
      </c>
      <c r="D33" s="107"/>
      <c r="E33" s="107"/>
      <c r="F33" s="107"/>
      <c r="G33" s="105"/>
    </row>
    <row r="34" spans="1:7" s="101" customFormat="1">
      <c r="A34" s="112" t="s">
        <v>81</v>
      </c>
      <c r="B34" s="107">
        <v>1543.1</v>
      </c>
      <c r="C34" s="112" t="s">
        <v>82</v>
      </c>
      <c r="D34" s="107">
        <v>1543.1</v>
      </c>
      <c r="E34" s="107">
        <v>1543.1</v>
      </c>
      <c r="F34" s="107"/>
      <c r="G34" s="107"/>
    </row>
    <row r="35" spans="1:7" s="101" customFormat="1"/>
    <row r="36" spans="1:7" s="101" customFormat="1"/>
    <row r="37" spans="1:7" s="101" customFormat="1"/>
    <row r="38" spans="1:7" s="101" customFormat="1"/>
    <row r="39" spans="1:7" s="101" customFormat="1"/>
    <row r="40" spans="1:7" s="101" customFormat="1"/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2"/>
  <sheetViews>
    <sheetView showGridLines="0" showZeros="0" zoomScaleSheetLayoutView="100" workbookViewId="0">
      <selection activeCell="J27" sqref="J27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30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>
      <c r="A1" s="147"/>
      <c r="B1" s="147"/>
      <c r="G1" s="93" t="s">
        <v>180</v>
      </c>
    </row>
    <row r="2" spans="1:15" ht="25.5" customHeight="1">
      <c r="A2" s="148" t="s">
        <v>1</v>
      </c>
      <c r="B2" s="149"/>
      <c r="C2" s="149"/>
      <c r="D2" s="149"/>
      <c r="E2" s="149"/>
      <c r="F2" s="149"/>
      <c r="G2" s="149"/>
    </row>
    <row r="3" spans="1:15" ht="16.5" customHeight="1">
      <c r="A3" s="10"/>
      <c r="B3" s="11"/>
      <c r="C3" s="11"/>
      <c r="D3" s="10"/>
      <c r="E3" s="10"/>
      <c r="F3" s="10"/>
      <c r="G3" s="14" t="s">
        <v>98</v>
      </c>
    </row>
    <row r="4" spans="1:15" ht="16.5" customHeight="1">
      <c r="A4" s="150" t="s">
        <v>2</v>
      </c>
      <c r="B4" s="150"/>
      <c r="C4" s="150"/>
      <c r="D4" s="150" t="s">
        <v>99</v>
      </c>
      <c r="E4" s="150" t="s">
        <v>3</v>
      </c>
      <c r="F4" s="150" t="s">
        <v>4</v>
      </c>
      <c r="G4" s="150" t="s">
        <v>5</v>
      </c>
    </row>
    <row r="5" spans="1:15" ht="21.75" customHeight="1">
      <c r="A5" s="12" t="s">
        <v>6</v>
      </c>
      <c r="B5" s="13" t="s">
        <v>7</v>
      </c>
      <c r="C5" s="13" t="s">
        <v>8</v>
      </c>
      <c r="D5" s="150"/>
      <c r="E5" s="150"/>
      <c r="F5" s="150"/>
      <c r="G5" s="150"/>
      <c r="H5"/>
      <c r="I5"/>
      <c r="J5"/>
      <c r="K5"/>
      <c r="L5"/>
      <c r="M5"/>
      <c r="N5"/>
      <c r="O5"/>
    </row>
    <row r="6" spans="1:15">
      <c r="A6" s="12" t="s">
        <v>9</v>
      </c>
      <c r="B6" s="13" t="s">
        <v>100</v>
      </c>
      <c r="C6" s="13" t="s">
        <v>100</v>
      </c>
      <c r="D6" s="12" t="s">
        <v>101</v>
      </c>
      <c r="E6" s="12">
        <v>1</v>
      </c>
      <c r="F6" s="12">
        <v>2</v>
      </c>
      <c r="G6" s="12">
        <v>3</v>
      </c>
      <c r="H6"/>
      <c r="I6"/>
      <c r="J6"/>
      <c r="K6"/>
      <c r="L6"/>
      <c r="M6"/>
      <c r="N6"/>
      <c r="O6"/>
    </row>
    <row r="7" spans="1:15" s="117" customFormat="1" ht="18" customHeight="1">
      <c r="A7" s="113"/>
      <c r="B7" s="113"/>
      <c r="C7" s="113"/>
      <c r="D7" s="114" t="s">
        <v>3</v>
      </c>
      <c r="E7" s="115">
        <v>1543.1</v>
      </c>
      <c r="F7" s="115">
        <v>737.94</v>
      </c>
      <c r="G7" s="115">
        <v>805.16</v>
      </c>
      <c r="H7" s="116"/>
      <c r="I7" s="116"/>
      <c r="J7" s="116"/>
      <c r="K7" s="116"/>
      <c r="L7" s="116"/>
      <c r="M7" s="116"/>
      <c r="N7" s="116"/>
      <c r="O7" s="116"/>
    </row>
    <row r="8" spans="1:15">
      <c r="A8" s="113" t="s">
        <v>192</v>
      </c>
      <c r="B8" s="113"/>
      <c r="C8" s="113"/>
      <c r="D8" s="114" t="s">
        <v>193</v>
      </c>
      <c r="E8" s="115">
        <v>114.48</v>
      </c>
      <c r="F8" s="115">
        <v>114.48</v>
      </c>
      <c r="G8" s="115">
        <v>0</v>
      </c>
      <c r="H8"/>
      <c r="I8"/>
      <c r="J8"/>
      <c r="K8"/>
      <c r="L8"/>
      <c r="M8"/>
      <c r="N8"/>
      <c r="O8"/>
    </row>
    <row r="9" spans="1:15">
      <c r="A9" s="113"/>
      <c r="B9" s="113" t="s">
        <v>194</v>
      </c>
      <c r="C9" s="113" t="s">
        <v>195</v>
      </c>
      <c r="D9" s="114" t="s">
        <v>196</v>
      </c>
      <c r="E9" s="115">
        <v>5.2450000000000001</v>
      </c>
      <c r="F9" s="115">
        <v>5.25</v>
      </c>
      <c r="G9" s="115">
        <v>0</v>
      </c>
      <c r="H9"/>
      <c r="I9"/>
      <c r="J9"/>
      <c r="K9"/>
      <c r="L9"/>
      <c r="M9"/>
      <c r="N9"/>
      <c r="O9"/>
    </row>
    <row r="10" spans="1:15">
      <c r="A10" s="113" t="s">
        <v>197</v>
      </c>
      <c r="B10" s="113" t="s">
        <v>197</v>
      </c>
      <c r="C10" s="113" t="s">
        <v>194</v>
      </c>
      <c r="D10" s="114" t="s">
        <v>198</v>
      </c>
      <c r="E10" s="115">
        <v>72.819999999999993</v>
      </c>
      <c r="F10" s="115">
        <v>72.819999999999993</v>
      </c>
      <c r="G10" s="115">
        <v>0</v>
      </c>
      <c r="H10"/>
      <c r="I10"/>
      <c r="J10"/>
      <c r="K10"/>
      <c r="L10"/>
      <c r="M10"/>
      <c r="N10"/>
      <c r="O10"/>
    </row>
    <row r="11" spans="1:15">
      <c r="A11" s="113" t="s">
        <v>197</v>
      </c>
      <c r="B11" s="113" t="s">
        <v>197</v>
      </c>
      <c r="C11" s="113" t="s">
        <v>199</v>
      </c>
      <c r="D11" s="114" t="s">
        <v>200</v>
      </c>
      <c r="E11" s="115">
        <v>36.409999999999997</v>
      </c>
      <c r="F11" s="115">
        <v>36.409999999999997</v>
      </c>
      <c r="G11" s="115">
        <v>0</v>
      </c>
      <c r="H11"/>
      <c r="I11"/>
      <c r="J11"/>
      <c r="K11"/>
      <c r="L11"/>
      <c r="M11"/>
      <c r="N11"/>
      <c r="O11"/>
    </row>
    <row r="12" spans="1:15">
      <c r="A12" s="113" t="s">
        <v>201</v>
      </c>
      <c r="B12" s="113"/>
      <c r="C12" s="113"/>
      <c r="D12" s="114" t="s">
        <v>202</v>
      </c>
      <c r="E12" s="115">
        <v>54.42</v>
      </c>
      <c r="F12" s="115">
        <v>54.42</v>
      </c>
      <c r="G12" s="115">
        <v>0</v>
      </c>
      <c r="H12"/>
      <c r="I12"/>
      <c r="J12"/>
      <c r="K12"/>
      <c r="L12"/>
      <c r="M12"/>
      <c r="N12"/>
      <c r="O12"/>
    </row>
    <row r="13" spans="1:15">
      <c r="A13" s="113"/>
      <c r="B13" s="113" t="s">
        <v>203</v>
      </c>
      <c r="C13" s="113"/>
      <c r="D13" s="114" t="s">
        <v>204</v>
      </c>
      <c r="E13" s="115">
        <v>54.42</v>
      </c>
      <c r="F13" s="115">
        <v>54.42</v>
      </c>
      <c r="G13" s="115">
        <v>0</v>
      </c>
      <c r="H13"/>
      <c r="I13"/>
      <c r="J13"/>
      <c r="K13"/>
      <c r="L13"/>
      <c r="M13"/>
      <c r="N13"/>
      <c r="O13"/>
    </row>
    <row r="14" spans="1:15">
      <c r="A14" s="113" t="s">
        <v>197</v>
      </c>
      <c r="B14" s="113" t="s">
        <v>197</v>
      </c>
      <c r="C14" s="113" t="s">
        <v>205</v>
      </c>
      <c r="D14" s="114" t="s">
        <v>225</v>
      </c>
      <c r="E14" s="115">
        <v>30.88</v>
      </c>
      <c r="F14" s="115">
        <v>30.88</v>
      </c>
      <c r="G14" s="115">
        <v>0</v>
      </c>
      <c r="H14"/>
      <c r="I14"/>
      <c r="J14"/>
      <c r="K14"/>
      <c r="L14"/>
      <c r="M14"/>
      <c r="N14"/>
      <c r="O14"/>
    </row>
    <row r="15" spans="1:15">
      <c r="A15" s="113"/>
      <c r="B15" s="113"/>
      <c r="C15" s="113" t="s">
        <v>224</v>
      </c>
      <c r="D15" s="118" t="s">
        <v>226</v>
      </c>
      <c r="E15" s="115">
        <v>2.8</v>
      </c>
      <c r="F15" s="115">
        <v>2.8</v>
      </c>
      <c r="G15" s="115"/>
      <c r="H15"/>
      <c r="I15"/>
      <c r="J15"/>
      <c r="K15"/>
      <c r="L15"/>
      <c r="M15"/>
      <c r="N15"/>
      <c r="O15"/>
    </row>
    <row r="16" spans="1:15">
      <c r="A16" s="113" t="s">
        <v>197</v>
      </c>
      <c r="B16" s="113" t="s">
        <v>197</v>
      </c>
      <c r="C16" s="113" t="s">
        <v>206</v>
      </c>
      <c r="D16" s="114" t="s">
        <v>207</v>
      </c>
      <c r="E16" s="115">
        <v>20.28</v>
      </c>
      <c r="F16" s="115">
        <v>20.28</v>
      </c>
      <c r="G16" s="115">
        <v>0</v>
      </c>
    </row>
    <row r="17" spans="1:7">
      <c r="A17" s="113" t="s">
        <v>197</v>
      </c>
      <c r="B17" s="113" t="s">
        <v>197</v>
      </c>
      <c r="C17" s="113" t="s">
        <v>208</v>
      </c>
      <c r="D17" s="114" t="s">
        <v>209</v>
      </c>
      <c r="E17" s="115">
        <v>0.46</v>
      </c>
      <c r="F17" s="115">
        <v>0.46</v>
      </c>
      <c r="G17" s="115">
        <v>0</v>
      </c>
    </row>
    <row r="18" spans="1:7">
      <c r="A18" s="113" t="s">
        <v>210</v>
      </c>
      <c r="B18" s="113"/>
      <c r="C18" s="113"/>
      <c r="D18" s="114" t="s">
        <v>211</v>
      </c>
      <c r="E18" s="115">
        <v>54.61</v>
      </c>
      <c r="F18" s="115">
        <v>54.61</v>
      </c>
      <c r="G18" s="115">
        <v>0</v>
      </c>
    </row>
    <row r="19" spans="1:7">
      <c r="A19" s="113"/>
      <c r="B19" s="113" t="s">
        <v>212</v>
      </c>
      <c r="C19" s="113"/>
      <c r="D19" s="114" t="s">
        <v>213</v>
      </c>
      <c r="E19" s="115">
        <v>54.61</v>
      </c>
      <c r="F19" s="115">
        <v>54.61</v>
      </c>
      <c r="G19" s="115">
        <v>0</v>
      </c>
    </row>
    <row r="20" spans="1:7">
      <c r="A20" s="113" t="s">
        <v>197</v>
      </c>
      <c r="B20" s="113" t="s">
        <v>197</v>
      </c>
      <c r="C20" s="113" t="s">
        <v>205</v>
      </c>
      <c r="D20" s="114" t="s">
        <v>214</v>
      </c>
      <c r="E20" s="115">
        <v>54.61</v>
      </c>
      <c r="F20" s="115">
        <v>54.61</v>
      </c>
      <c r="G20" s="115">
        <v>0</v>
      </c>
    </row>
    <row r="21" spans="1:7">
      <c r="A21" s="113" t="s">
        <v>215</v>
      </c>
      <c r="B21" s="113"/>
      <c r="C21" s="113"/>
      <c r="D21" s="114" t="s">
        <v>216</v>
      </c>
      <c r="E21" s="115">
        <v>514.42999999999995</v>
      </c>
      <c r="F21" s="115">
        <v>514.42999999999995</v>
      </c>
      <c r="G21" s="115">
        <v>805.16</v>
      </c>
    </row>
    <row r="22" spans="1:7">
      <c r="A22" s="113"/>
      <c r="B22" s="113" t="s">
        <v>205</v>
      </c>
      <c r="C22" s="113"/>
      <c r="D22" s="114" t="s">
        <v>217</v>
      </c>
      <c r="E22" s="115">
        <v>514.42999999999995</v>
      </c>
      <c r="F22" s="115">
        <v>514.42999999999995</v>
      </c>
      <c r="G22" s="115">
        <v>0</v>
      </c>
    </row>
    <row r="23" spans="1:7">
      <c r="A23" s="113" t="s">
        <v>197</v>
      </c>
      <c r="B23" s="113" t="s">
        <v>197</v>
      </c>
      <c r="C23" s="113" t="s">
        <v>205</v>
      </c>
      <c r="D23" s="114" t="s">
        <v>218</v>
      </c>
      <c r="E23" s="115">
        <v>475.8</v>
      </c>
      <c r="F23" s="115">
        <v>475.8</v>
      </c>
      <c r="G23" s="115">
        <v>0</v>
      </c>
    </row>
    <row r="24" spans="1:7">
      <c r="A24" s="113"/>
      <c r="B24" s="113"/>
      <c r="C24" s="113" t="s">
        <v>219</v>
      </c>
      <c r="D24" s="114" t="s">
        <v>228</v>
      </c>
      <c r="E24" s="115"/>
      <c r="F24" s="115"/>
      <c r="G24" s="115">
        <v>6</v>
      </c>
    </row>
    <row r="25" spans="1:7">
      <c r="A25" s="113" t="s">
        <v>197</v>
      </c>
      <c r="B25" s="113" t="s">
        <v>197</v>
      </c>
      <c r="C25" s="113" t="s">
        <v>199</v>
      </c>
      <c r="D25" s="114" t="s">
        <v>220</v>
      </c>
      <c r="E25" s="115"/>
      <c r="F25" s="115"/>
      <c r="G25" s="115">
        <v>163.47</v>
      </c>
    </row>
    <row r="26" spans="1:7">
      <c r="A26" s="113"/>
      <c r="B26" s="113"/>
      <c r="C26" s="113" t="s">
        <v>230</v>
      </c>
      <c r="D26" s="114" t="s">
        <v>231</v>
      </c>
      <c r="E26" s="115"/>
      <c r="F26" s="115"/>
      <c r="G26" s="115">
        <v>100</v>
      </c>
    </row>
    <row r="27" spans="1:7">
      <c r="A27" s="113"/>
      <c r="B27" s="113"/>
      <c r="C27" s="113" t="s">
        <v>232</v>
      </c>
      <c r="D27" s="114" t="s">
        <v>233</v>
      </c>
      <c r="E27" s="115"/>
      <c r="F27" s="115"/>
      <c r="G27" s="115">
        <v>91</v>
      </c>
    </row>
    <row r="28" spans="1:7">
      <c r="A28" s="113"/>
      <c r="B28" s="113"/>
      <c r="C28" s="113" t="s">
        <v>227</v>
      </c>
      <c r="D28" s="114" t="s">
        <v>229</v>
      </c>
      <c r="E28" s="115">
        <v>38.630000000000003</v>
      </c>
      <c r="F28" s="115">
        <v>38.630000000000003</v>
      </c>
      <c r="G28" s="115"/>
    </row>
    <row r="29" spans="1:7">
      <c r="A29" s="113" t="s">
        <v>197</v>
      </c>
      <c r="B29" s="113" t="s">
        <v>224</v>
      </c>
      <c r="C29" s="113" t="s">
        <v>221</v>
      </c>
      <c r="D29" s="114" t="s">
        <v>234</v>
      </c>
      <c r="E29" s="115"/>
      <c r="F29" s="115"/>
      <c r="G29" s="115">
        <v>40</v>
      </c>
    </row>
    <row r="30" spans="1:7">
      <c r="A30" s="113"/>
      <c r="B30" s="113" t="s">
        <v>222</v>
      </c>
      <c r="C30" s="113" t="s">
        <v>221</v>
      </c>
      <c r="D30" s="114" t="s">
        <v>223</v>
      </c>
      <c r="E30" s="115"/>
      <c r="F30" s="115"/>
      <c r="G30" s="115">
        <v>17</v>
      </c>
    </row>
    <row r="31" spans="1:7">
      <c r="A31" s="113"/>
      <c r="B31" s="113" t="s">
        <v>230</v>
      </c>
      <c r="C31" s="113" t="s">
        <v>235</v>
      </c>
      <c r="D31" s="114" t="s">
        <v>236</v>
      </c>
      <c r="E31" s="115"/>
      <c r="F31" s="115"/>
      <c r="G31" s="115">
        <v>0.19</v>
      </c>
    </row>
    <row r="32" spans="1:7">
      <c r="A32" s="113"/>
      <c r="B32" s="113" t="s">
        <v>237</v>
      </c>
      <c r="C32" s="113"/>
      <c r="D32" s="114" t="s">
        <v>238</v>
      </c>
      <c r="E32" s="115"/>
      <c r="F32" s="115"/>
      <c r="G32" s="115">
        <v>387.5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4"/>
  <sheetViews>
    <sheetView showGridLines="0" showZeros="0" workbookViewId="0">
      <selection activeCell="B38" sqref="B38"/>
    </sheetView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>
      <c r="A1" s="15" t="s">
        <v>11</v>
      </c>
    </row>
    <row r="2" spans="1:5" ht="18" customHeight="1">
      <c r="A2" s="148" t="s">
        <v>12</v>
      </c>
      <c r="B2" s="148"/>
      <c r="C2" s="148"/>
      <c r="D2" s="148"/>
      <c r="E2" s="148"/>
    </row>
    <row r="3" spans="1:5" ht="18" customHeight="1">
      <c r="A3" s="10"/>
      <c r="B3" s="10"/>
      <c r="C3" s="10"/>
      <c r="D3" s="10"/>
      <c r="E3" s="14" t="s">
        <v>102</v>
      </c>
    </row>
    <row r="4" spans="1:5" ht="25.5" customHeight="1">
      <c r="A4" s="150" t="s">
        <v>103</v>
      </c>
      <c r="B4" s="150"/>
      <c r="C4" s="150" t="s">
        <v>265</v>
      </c>
      <c r="D4" s="150"/>
      <c r="E4" s="150"/>
    </row>
    <row r="5" spans="1:5" ht="24.75" customHeight="1">
      <c r="A5" s="12" t="s">
        <v>104</v>
      </c>
      <c r="B5" s="12" t="s">
        <v>99</v>
      </c>
      <c r="C5" s="12" t="s">
        <v>105</v>
      </c>
      <c r="D5" s="12" t="s">
        <v>106</v>
      </c>
      <c r="E5" s="12" t="s">
        <v>107</v>
      </c>
    </row>
    <row r="6" spans="1:5" ht="18" customHeight="1">
      <c r="A6" s="118"/>
      <c r="B6" s="118" t="s">
        <v>3</v>
      </c>
      <c r="C6" s="115">
        <v>1543.1</v>
      </c>
      <c r="D6" s="115">
        <v>602.54</v>
      </c>
      <c r="E6" s="115">
        <v>940.55</v>
      </c>
    </row>
    <row r="7" spans="1:5">
      <c r="A7" s="118">
        <v>301</v>
      </c>
      <c r="B7" s="118" t="s">
        <v>239</v>
      </c>
      <c r="C7" s="115">
        <v>595.79999999999995</v>
      </c>
      <c r="D7" s="115">
        <v>595.79999999999995</v>
      </c>
      <c r="E7" s="131"/>
    </row>
    <row r="8" spans="1:5">
      <c r="A8" s="118">
        <v>30101</v>
      </c>
      <c r="B8" s="118" t="s">
        <v>240</v>
      </c>
      <c r="C8" s="115">
        <v>166.57</v>
      </c>
      <c r="D8" s="115">
        <v>166.57</v>
      </c>
      <c r="E8" s="131">
        <v>0</v>
      </c>
    </row>
    <row r="9" spans="1:5">
      <c r="A9" s="118">
        <v>30102</v>
      </c>
      <c r="B9" s="118" t="s">
        <v>241</v>
      </c>
      <c r="C9" s="115">
        <v>115.13</v>
      </c>
      <c r="D9" s="115">
        <v>115.13</v>
      </c>
      <c r="E9" s="131">
        <v>0</v>
      </c>
    </row>
    <row r="10" spans="1:5">
      <c r="A10" s="118">
        <v>30103</v>
      </c>
      <c r="B10" s="118" t="s">
        <v>242</v>
      </c>
      <c r="C10" s="115">
        <v>81.09</v>
      </c>
      <c r="D10" s="115">
        <v>81.09</v>
      </c>
      <c r="E10" s="131">
        <v>0</v>
      </c>
    </row>
    <row r="11" spans="1:5">
      <c r="A11" s="118">
        <v>30107</v>
      </c>
      <c r="B11" s="118" t="s">
        <v>266</v>
      </c>
      <c r="C11" s="115">
        <v>14</v>
      </c>
      <c r="D11" s="115">
        <v>14</v>
      </c>
      <c r="E11" s="131"/>
    </row>
    <row r="12" spans="1:5">
      <c r="A12" s="118">
        <v>30108</v>
      </c>
      <c r="B12" s="118" t="s">
        <v>243</v>
      </c>
      <c r="C12" s="115">
        <v>72.819999999999993</v>
      </c>
      <c r="D12" s="115">
        <v>72.819999999999993</v>
      </c>
      <c r="E12" s="131">
        <v>0</v>
      </c>
    </row>
    <row r="13" spans="1:5">
      <c r="A13" s="118">
        <v>30109</v>
      </c>
      <c r="B13" s="118" t="s">
        <v>244</v>
      </c>
      <c r="C13" s="115">
        <v>36.409999999999997</v>
      </c>
      <c r="D13" s="115">
        <v>36.409999999999997</v>
      </c>
      <c r="E13" s="131">
        <v>0</v>
      </c>
    </row>
    <row r="14" spans="1:5">
      <c r="A14" s="118">
        <v>30110</v>
      </c>
      <c r="B14" s="118" t="s">
        <v>245</v>
      </c>
      <c r="C14" s="115">
        <v>33.68</v>
      </c>
      <c r="D14" s="115">
        <v>33.68</v>
      </c>
      <c r="E14" s="131">
        <v>0</v>
      </c>
    </row>
    <row r="15" spans="1:5">
      <c r="A15" s="118">
        <v>30111</v>
      </c>
      <c r="B15" s="118" t="s">
        <v>246</v>
      </c>
      <c r="C15" s="115">
        <v>20.28</v>
      </c>
      <c r="D15" s="115">
        <v>20.28</v>
      </c>
      <c r="E15" s="131">
        <v>0</v>
      </c>
    </row>
    <row r="16" spans="1:5">
      <c r="A16" s="118">
        <v>30112</v>
      </c>
      <c r="B16" s="118" t="s">
        <v>247</v>
      </c>
      <c r="C16" s="115">
        <v>1.21</v>
      </c>
      <c r="D16" s="115">
        <v>1.21</v>
      </c>
      <c r="E16" s="131">
        <v>0</v>
      </c>
    </row>
    <row r="17" spans="1:5">
      <c r="A17" s="118">
        <v>30113</v>
      </c>
      <c r="B17" s="118" t="s">
        <v>248</v>
      </c>
      <c r="C17" s="115">
        <v>54.61</v>
      </c>
      <c r="D17" s="115">
        <v>54.61</v>
      </c>
      <c r="E17" s="131">
        <v>0</v>
      </c>
    </row>
    <row r="18" spans="1:5">
      <c r="A18" s="118">
        <v>302</v>
      </c>
      <c r="B18" s="118" t="s">
        <v>249</v>
      </c>
      <c r="C18" s="115">
        <v>940.55</v>
      </c>
      <c r="D18" s="115"/>
      <c r="E18" s="115">
        <v>940.55</v>
      </c>
    </row>
    <row r="19" spans="1:5">
      <c r="A19" s="118">
        <v>30201</v>
      </c>
      <c r="B19" s="118" t="s">
        <v>250</v>
      </c>
      <c r="C19" s="115">
        <v>47.7</v>
      </c>
      <c r="D19" s="115"/>
      <c r="E19" s="115">
        <v>47.7</v>
      </c>
    </row>
    <row r="20" spans="1:5">
      <c r="A20" s="118">
        <v>30207</v>
      </c>
      <c r="B20" s="118" t="s">
        <v>251</v>
      </c>
      <c r="C20" s="115">
        <v>8.7899999999999991</v>
      </c>
      <c r="D20" s="115"/>
      <c r="E20" s="115">
        <v>8.7899999999999991</v>
      </c>
    </row>
    <row r="21" spans="1:5">
      <c r="A21" s="118">
        <v>30209</v>
      </c>
      <c r="B21" s="118" t="s">
        <v>252</v>
      </c>
      <c r="C21" s="115">
        <v>8.59</v>
      </c>
      <c r="D21" s="115"/>
      <c r="E21" s="115">
        <v>8.59</v>
      </c>
    </row>
    <row r="22" spans="1:5">
      <c r="A22" s="118">
        <v>30211</v>
      </c>
      <c r="B22" s="118" t="s">
        <v>253</v>
      </c>
      <c r="C22" s="115">
        <v>5.3</v>
      </c>
      <c r="D22" s="115"/>
      <c r="E22" s="115">
        <v>5.3</v>
      </c>
    </row>
    <row r="23" spans="1:5">
      <c r="A23" s="118">
        <v>30215</v>
      </c>
      <c r="B23" s="118" t="s">
        <v>254</v>
      </c>
      <c r="C23" s="115">
        <v>3.5</v>
      </c>
      <c r="D23" s="115"/>
      <c r="E23" s="115">
        <v>3.5</v>
      </c>
    </row>
    <row r="24" spans="1:5">
      <c r="A24" s="118">
        <v>30216</v>
      </c>
      <c r="B24" s="118" t="s">
        <v>255</v>
      </c>
      <c r="C24" s="115">
        <v>20</v>
      </c>
      <c r="D24" s="115"/>
      <c r="E24" s="115">
        <v>20</v>
      </c>
    </row>
    <row r="25" spans="1:5">
      <c r="A25" s="118">
        <v>30217</v>
      </c>
      <c r="B25" s="118" t="s">
        <v>256</v>
      </c>
      <c r="C25" s="115">
        <v>3.5</v>
      </c>
      <c r="D25" s="115"/>
      <c r="E25" s="115">
        <v>3.5</v>
      </c>
    </row>
    <row r="26" spans="1:5">
      <c r="A26" s="118">
        <v>30226</v>
      </c>
      <c r="B26" s="118" t="s">
        <v>267</v>
      </c>
      <c r="C26" s="115">
        <v>38</v>
      </c>
      <c r="D26" s="115"/>
      <c r="E26" s="115">
        <v>38</v>
      </c>
    </row>
    <row r="27" spans="1:5">
      <c r="A27" s="118">
        <v>30227</v>
      </c>
      <c r="B27" s="118" t="s">
        <v>257</v>
      </c>
      <c r="C27" s="115">
        <v>17</v>
      </c>
      <c r="D27" s="115"/>
      <c r="E27" s="115">
        <v>17</v>
      </c>
    </row>
    <row r="28" spans="1:5">
      <c r="A28" s="118">
        <v>30228</v>
      </c>
      <c r="B28" s="118" t="s">
        <v>258</v>
      </c>
      <c r="C28" s="115">
        <v>9.1</v>
      </c>
      <c r="D28" s="115"/>
      <c r="E28" s="115">
        <v>9.1</v>
      </c>
    </row>
    <row r="29" spans="1:5">
      <c r="A29" s="118">
        <v>30231</v>
      </c>
      <c r="B29" s="118" t="s">
        <v>259</v>
      </c>
      <c r="C29" s="115">
        <v>12</v>
      </c>
      <c r="D29" s="115"/>
      <c r="E29" s="115">
        <v>12</v>
      </c>
    </row>
    <row r="30" spans="1:5">
      <c r="A30" s="118">
        <v>30239</v>
      </c>
      <c r="B30" s="118" t="s">
        <v>260</v>
      </c>
      <c r="C30" s="115">
        <v>36.6</v>
      </c>
      <c r="D30" s="115"/>
      <c r="E30" s="115">
        <v>36.6</v>
      </c>
    </row>
    <row r="31" spans="1:5">
      <c r="A31" s="118">
        <v>30299</v>
      </c>
      <c r="B31" s="118" t="s">
        <v>261</v>
      </c>
      <c r="C31" s="115">
        <v>730.47</v>
      </c>
      <c r="D31" s="115"/>
      <c r="E31" s="115">
        <v>730.47</v>
      </c>
    </row>
    <row r="32" spans="1:5">
      <c r="A32" s="118">
        <v>303</v>
      </c>
      <c r="B32" s="118" t="s">
        <v>262</v>
      </c>
      <c r="C32" s="115">
        <v>6.74</v>
      </c>
      <c r="D32" s="115">
        <v>6.74</v>
      </c>
      <c r="E32" s="131"/>
    </row>
    <row r="33" spans="1:5">
      <c r="A33" s="118">
        <v>30302</v>
      </c>
      <c r="B33" s="118" t="s">
        <v>263</v>
      </c>
      <c r="C33" s="115">
        <v>5.25</v>
      </c>
      <c r="D33" s="115">
        <v>5.25</v>
      </c>
      <c r="E33" s="131"/>
    </row>
    <row r="34" spans="1:5">
      <c r="A34" s="118">
        <v>30399</v>
      </c>
      <c r="B34" s="118" t="s">
        <v>264</v>
      </c>
      <c r="C34" s="115">
        <v>1.49</v>
      </c>
      <c r="D34" s="115">
        <v>1.49</v>
      </c>
      <c r="E34" s="131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H18" sqref="H18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8.5" style="2" customWidth="1"/>
    <col min="9" max="16384" width="9" style="2"/>
  </cols>
  <sheetData>
    <row r="1" spans="1:8">
      <c r="A1" s="15"/>
      <c r="H1" s="94" t="s">
        <v>181</v>
      </c>
    </row>
    <row r="2" spans="1:8" ht="26.25" customHeight="1">
      <c r="A2" s="148" t="s">
        <v>186</v>
      </c>
      <c r="B2" s="148"/>
      <c r="C2" s="148"/>
      <c r="D2" s="148"/>
      <c r="E2" s="148"/>
      <c r="F2" s="148"/>
      <c r="G2" s="148"/>
    </row>
    <row r="3" spans="1:8" ht="24" customHeight="1">
      <c r="A3" s="10"/>
      <c r="B3" s="10" t="s">
        <v>15</v>
      </c>
      <c r="C3" s="14"/>
      <c r="H3" s="14" t="s">
        <v>16</v>
      </c>
    </row>
    <row r="4" spans="1:8" ht="24" customHeight="1">
      <c r="A4" s="12"/>
      <c r="B4" s="151" t="s">
        <v>188</v>
      </c>
      <c r="C4" s="152"/>
      <c r="D4" s="153" t="s">
        <v>190</v>
      </c>
      <c r="E4" s="150"/>
      <c r="F4" s="154" t="s">
        <v>144</v>
      </c>
      <c r="G4" s="155"/>
      <c r="H4" s="152"/>
    </row>
    <row r="5" spans="1:8" s="49" customFormat="1" ht="34.5" customHeight="1">
      <c r="A5" s="5" t="s">
        <v>17</v>
      </c>
      <c r="B5" s="130" t="s">
        <v>189</v>
      </c>
      <c r="C5" s="5" t="s">
        <v>139</v>
      </c>
      <c r="D5" s="130" t="s">
        <v>191</v>
      </c>
      <c r="E5" s="5" t="s">
        <v>139</v>
      </c>
      <c r="F5" s="5" t="s">
        <v>141</v>
      </c>
      <c r="G5" s="5" t="s">
        <v>142</v>
      </c>
      <c r="H5" s="5" t="s">
        <v>143</v>
      </c>
    </row>
    <row r="6" spans="1:8" ht="24.95" customHeight="1">
      <c r="A6" s="12" t="s">
        <v>3</v>
      </c>
      <c r="B6" s="115">
        <v>15.5</v>
      </c>
      <c r="C6" s="115">
        <v>15.5</v>
      </c>
      <c r="D6" s="115">
        <v>16</v>
      </c>
      <c r="E6" s="115">
        <v>16</v>
      </c>
      <c r="F6" s="137">
        <f>C6-E6</f>
        <v>-0.5</v>
      </c>
      <c r="G6" s="134">
        <f>(C6-E6)/E6</f>
        <v>-3.125E-2</v>
      </c>
      <c r="H6" s="135" t="s">
        <v>268</v>
      </c>
    </row>
    <row r="7" spans="1:8" ht="24.95" customHeight="1">
      <c r="A7" s="9" t="s">
        <v>18</v>
      </c>
      <c r="B7" s="115"/>
      <c r="C7" s="115"/>
      <c r="D7" s="115"/>
      <c r="E7" s="115"/>
      <c r="F7" s="137">
        <f t="shared" ref="F7:F8" si="0">C7-E7</f>
        <v>0</v>
      </c>
      <c r="G7" s="134"/>
      <c r="H7" s="136"/>
    </row>
    <row r="8" spans="1:8" ht="24.95" customHeight="1">
      <c r="A8" s="9" t="s">
        <v>19</v>
      </c>
      <c r="B8" s="115">
        <v>3.5</v>
      </c>
      <c r="C8" s="115">
        <v>3.5</v>
      </c>
      <c r="D8" s="115">
        <v>4</v>
      </c>
      <c r="E8" s="115">
        <v>4</v>
      </c>
      <c r="F8" s="137">
        <f t="shared" si="0"/>
        <v>-0.5</v>
      </c>
      <c r="G8" s="134">
        <f>(C8-E8)/E8</f>
        <v>-0.125</v>
      </c>
      <c r="H8" s="135" t="s">
        <v>268</v>
      </c>
    </row>
    <row r="9" spans="1:8" ht="24.95" customHeight="1">
      <c r="A9" s="9" t="s">
        <v>140</v>
      </c>
      <c r="B9" s="115">
        <v>12</v>
      </c>
      <c r="C9" s="115">
        <v>12</v>
      </c>
      <c r="D9" s="115">
        <v>12</v>
      </c>
      <c r="E9" s="115">
        <v>12</v>
      </c>
      <c r="F9" s="137" t="s">
        <v>269</v>
      </c>
      <c r="G9" s="134">
        <f t="shared" ref="G9:G10" si="1">(C9-E9)/E9</f>
        <v>0</v>
      </c>
      <c r="H9" s="133" t="s">
        <v>269</v>
      </c>
    </row>
    <row r="10" spans="1:8" ht="24.95" customHeight="1">
      <c r="A10" s="9" t="s">
        <v>20</v>
      </c>
      <c r="B10" s="115">
        <v>12</v>
      </c>
      <c r="C10" s="115">
        <v>12</v>
      </c>
      <c r="D10" s="115">
        <v>12</v>
      </c>
      <c r="E10" s="115">
        <v>12</v>
      </c>
      <c r="F10" s="137" t="s">
        <v>269</v>
      </c>
      <c r="G10" s="134">
        <f t="shared" si="1"/>
        <v>0</v>
      </c>
      <c r="H10" s="133" t="s">
        <v>269</v>
      </c>
    </row>
    <row r="11" spans="1:8" ht="24.95" customHeight="1">
      <c r="A11" s="9" t="s">
        <v>21</v>
      </c>
      <c r="B11" s="115"/>
      <c r="C11" s="115"/>
      <c r="D11" s="115"/>
      <c r="E11" s="115"/>
      <c r="F11" s="115"/>
      <c r="G11" s="120"/>
      <c r="H11" s="48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showZeros="0" tabSelected="1" workbookViewId="0">
      <selection activeCell="T17" sqref="T17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>
      <c r="A1" s="17"/>
      <c r="R1" s="96" t="s">
        <v>182</v>
      </c>
    </row>
    <row r="2" spans="1:18" ht="20.25">
      <c r="A2" s="156" t="s">
        <v>187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109</v>
      </c>
    </row>
    <row r="4" spans="1:18" s="4" customFormat="1" ht="14.25" customHeight="1">
      <c r="A4" s="157" t="s">
        <v>13</v>
      </c>
      <c r="B4" s="157"/>
      <c r="C4" s="157"/>
      <c r="D4" s="158" t="s">
        <v>41</v>
      </c>
      <c r="E4" s="158" t="s">
        <v>61</v>
      </c>
      <c r="F4" s="157" t="s">
        <v>42</v>
      </c>
      <c r="G4" s="157" t="s">
        <v>62</v>
      </c>
      <c r="H4" s="157"/>
      <c r="I4" s="157"/>
      <c r="J4" s="157"/>
      <c r="K4" s="157" t="s">
        <v>63</v>
      </c>
      <c r="L4" s="157"/>
      <c r="M4" s="157"/>
      <c r="N4" s="157"/>
      <c r="O4" s="157"/>
      <c r="P4" s="157"/>
      <c r="Q4" s="157"/>
      <c r="R4" s="157"/>
    </row>
    <row r="5" spans="1:18" s="4" customFormat="1" ht="42" customHeight="1">
      <c r="A5" s="5" t="s">
        <v>43</v>
      </c>
      <c r="B5" s="5" t="s">
        <v>44</v>
      </c>
      <c r="C5" s="5" t="s">
        <v>45</v>
      </c>
      <c r="D5" s="159"/>
      <c r="E5" s="159"/>
      <c r="F5" s="157"/>
      <c r="G5" s="5" t="s">
        <v>14</v>
      </c>
      <c r="H5" s="5" t="s">
        <v>64</v>
      </c>
      <c r="I5" s="5" t="s">
        <v>65</v>
      </c>
      <c r="J5" s="5" t="s">
        <v>66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67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21"/>
      <c r="B7" s="121"/>
      <c r="C7" s="121"/>
      <c r="D7" s="113" t="s">
        <v>315</v>
      </c>
      <c r="E7" s="193" t="s">
        <v>316</v>
      </c>
      <c r="F7" s="122">
        <v>0</v>
      </c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</row>
    <row r="8" spans="1:18">
      <c r="A8" s="194"/>
      <c r="B8" s="194"/>
      <c r="C8" s="194"/>
      <c r="D8" s="194">
        <v>314001</v>
      </c>
      <c r="E8" s="194" t="s">
        <v>317</v>
      </c>
      <c r="F8" s="195" t="s">
        <v>319</v>
      </c>
      <c r="G8" s="195" t="s">
        <v>319</v>
      </c>
      <c r="H8" s="195" t="s">
        <v>320</v>
      </c>
      <c r="I8" s="195" t="s">
        <v>318</v>
      </c>
      <c r="J8" s="195" t="s">
        <v>318</v>
      </c>
      <c r="K8" s="195" t="s">
        <v>318</v>
      </c>
      <c r="L8" s="195" t="s">
        <v>318</v>
      </c>
      <c r="M8" s="195" t="s">
        <v>318</v>
      </c>
      <c r="N8" s="195" t="s">
        <v>318</v>
      </c>
      <c r="O8" s="195" t="s">
        <v>318</v>
      </c>
      <c r="P8" s="195" t="s">
        <v>318</v>
      </c>
      <c r="Q8" s="195" t="s">
        <v>318</v>
      </c>
      <c r="R8" s="195" t="s">
        <v>318</v>
      </c>
    </row>
    <row r="9" spans="1:18">
      <c r="A9" s="194"/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</row>
    <row r="10" spans="1:18">
      <c r="A10" s="194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</row>
    <row r="11" spans="1:18">
      <c r="A11" s="194"/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</row>
    <row r="12" spans="1:18">
      <c r="A12" s="194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</row>
    <row r="13" spans="1:18">
      <c r="A13" s="194"/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</row>
    <row r="14" spans="1:18">
      <c r="A14" s="194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</row>
    <row r="15" spans="1:18">
      <c r="A15" s="194"/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</row>
    <row r="16" spans="1:18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</row>
    <row r="17" spans="1:18">
      <c r="A17" s="194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</row>
    <row r="18" spans="1:18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>
      <selection activeCell="K14" sqref="K14"/>
    </sheetView>
  </sheetViews>
  <sheetFormatPr defaultColWidth="6.875" defaultRowHeight="13.5"/>
  <cols>
    <col min="1" max="1" width="29.5" style="31" customWidth="1"/>
    <col min="2" max="2" width="17.125" style="31" customWidth="1"/>
    <col min="3" max="3" width="12.625" style="31" customWidth="1"/>
    <col min="4" max="4" width="36.875" style="31" customWidth="1"/>
    <col min="5" max="5" width="15.625" style="31" customWidth="1"/>
    <col min="6" max="6" width="13.125" style="31" customWidth="1"/>
    <col min="7" max="9" width="6.875" style="31" customWidth="1"/>
    <col min="10" max="10" width="15.75" style="31" customWidth="1"/>
    <col min="11" max="11" width="17.25" style="31" customWidth="1"/>
    <col min="12" max="12" width="23.25" style="31" customWidth="1"/>
    <col min="13" max="13" width="15.75" style="31" customWidth="1"/>
    <col min="14" max="14" width="17.25" style="31" customWidth="1"/>
    <col min="15" max="15" width="21.75" style="31" customWidth="1"/>
    <col min="16" max="16" width="29.25" style="31" customWidth="1"/>
    <col min="17" max="17" width="15.75" style="31" customWidth="1"/>
    <col min="18" max="19" width="27.75" style="31" customWidth="1"/>
    <col min="20" max="20" width="17.25" style="31" customWidth="1"/>
    <col min="21" max="22" width="27.75" style="31" customWidth="1"/>
    <col min="23" max="23" width="33.75" style="31" customWidth="1"/>
    <col min="24" max="24" width="27.75" style="31" customWidth="1"/>
    <col min="25" max="25" width="14.25" style="31" customWidth="1"/>
    <col min="26" max="26" width="33.75" style="31" customWidth="1"/>
    <col min="27" max="27" width="26.25" style="31" customWidth="1"/>
    <col min="28" max="28" width="20.25" style="31" customWidth="1"/>
    <col min="29" max="29" width="15.75" style="31" customWidth="1"/>
    <col min="30" max="30" width="26.25" style="31" customWidth="1"/>
    <col min="31" max="31" width="18.75" style="31" customWidth="1"/>
    <col min="32" max="32" width="23.25" style="31" customWidth="1"/>
    <col min="33" max="33" width="26.25" style="31" customWidth="1"/>
    <col min="34" max="35" width="23.25" style="31" customWidth="1"/>
    <col min="36" max="36" width="20.25" style="31" customWidth="1"/>
    <col min="37" max="37" width="27.75" style="31" customWidth="1"/>
    <col min="38" max="38" width="24.75" style="31" customWidth="1"/>
    <col min="39" max="39" width="23.25" style="31" customWidth="1"/>
    <col min="40" max="40" width="20.25" style="31" customWidth="1"/>
    <col min="41" max="42" width="18.75" style="31" customWidth="1"/>
    <col min="43" max="43" width="21" style="31" customWidth="1"/>
    <col min="44" max="44" width="15.75" style="31" customWidth="1"/>
    <col min="45" max="45" width="26.25" style="31" customWidth="1"/>
    <col min="46" max="46" width="16.75" style="31" customWidth="1"/>
    <col min="47" max="47" width="22.75" style="31" customWidth="1"/>
    <col min="48" max="48" width="20.75" style="31" customWidth="1"/>
    <col min="49" max="16384" width="6.875" style="31"/>
  </cols>
  <sheetData>
    <row r="1" spans="1:63" s="18" customFormat="1" ht="13.5" customHeight="1">
      <c r="A1" s="45" t="s">
        <v>136</v>
      </c>
      <c r="B1" s="31"/>
      <c r="C1" s="31"/>
      <c r="D1" s="31"/>
      <c r="E1" s="31"/>
      <c r="F1" s="95" t="s">
        <v>183</v>
      </c>
    </row>
    <row r="2" spans="1:63" s="36" customFormat="1" ht="30.75" customHeight="1">
      <c r="A2" s="160" t="s">
        <v>135</v>
      </c>
      <c r="B2" s="160"/>
      <c r="C2" s="160"/>
      <c r="D2" s="160"/>
      <c r="E2" s="160"/>
      <c r="F2" s="16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34"/>
      <c r="X2" s="34"/>
      <c r="Y2" s="34"/>
      <c r="Z2" s="34"/>
      <c r="AA2" s="34"/>
      <c r="AB2" s="34"/>
      <c r="AC2" s="34"/>
      <c r="AD2" s="34"/>
      <c r="AE2" s="34"/>
      <c r="AF2" s="34"/>
      <c r="AL2" s="35"/>
      <c r="AM2" s="35"/>
      <c r="AS2" s="35"/>
    </row>
    <row r="3" spans="1:63" s="36" customFormat="1" ht="12" customHeight="1">
      <c r="A3" s="21"/>
      <c r="B3" s="20"/>
      <c r="C3" s="19"/>
      <c r="D3" s="19"/>
      <c r="E3" s="19"/>
      <c r="F3" s="46" t="s">
        <v>137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</row>
    <row r="4" spans="1:63" s="55" customFormat="1" ht="25.5" customHeight="1">
      <c r="A4" s="53" t="s">
        <v>110</v>
      </c>
      <c r="B4" s="98" t="s">
        <v>270</v>
      </c>
      <c r="C4" s="54" t="s">
        <v>111</v>
      </c>
      <c r="D4" s="54" t="s">
        <v>112</v>
      </c>
      <c r="E4" s="99" t="s">
        <v>270</v>
      </c>
      <c r="F4" s="54" t="s">
        <v>111</v>
      </c>
      <c r="H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U4" s="56"/>
      <c r="AV4" s="56"/>
      <c r="AW4" s="56"/>
      <c r="AX4" s="56"/>
      <c r="AY4" s="56"/>
      <c r="AZ4" s="56"/>
    </row>
    <row r="5" spans="1:63" s="59" customFormat="1" ht="20.25" customHeight="1">
      <c r="A5" s="57" t="s">
        <v>113</v>
      </c>
      <c r="B5" s="84">
        <v>1497.44</v>
      </c>
      <c r="C5" s="58"/>
      <c r="D5" s="57" t="s">
        <v>114</v>
      </c>
      <c r="E5" s="84">
        <v>1497.44</v>
      </c>
      <c r="F5" s="58"/>
      <c r="H5" s="60"/>
      <c r="AD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U5" s="60"/>
      <c r="AV5" s="60"/>
      <c r="AW5" s="60"/>
      <c r="AX5" s="60"/>
      <c r="AZ5" s="60"/>
    </row>
    <row r="6" spans="1:63" s="59" customFormat="1" ht="20.25" customHeight="1">
      <c r="A6" s="61" t="s">
        <v>115</v>
      </c>
      <c r="B6" s="84">
        <v>1497.44</v>
      </c>
      <c r="C6" s="62"/>
      <c r="D6" s="61" t="s">
        <v>115</v>
      </c>
      <c r="E6" s="84">
        <v>1497.44</v>
      </c>
      <c r="F6" s="58"/>
      <c r="H6" s="60"/>
      <c r="I6" s="60"/>
      <c r="AJ6" s="60"/>
      <c r="AK6" s="60"/>
      <c r="AL6" s="60"/>
      <c r="AM6" s="60"/>
      <c r="AN6" s="60"/>
      <c r="AO6" s="60"/>
      <c r="AP6" s="60"/>
      <c r="AQ6" s="60"/>
      <c r="AR6" s="60"/>
      <c r="AT6" s="60"/>
      <c r="AU6" s="60"/>
      <c r="AX6" s="60"/>
      <c r="AZ6" s="60"/>
    </row>
    <row r="7" spans="1:63" s="59" customFormat="1" ht="20.25" customHeight="1">
      <c r="A7" s="61" t="s">
        <v>116</v>
      </c>
      <c r="B7" s="84"/>
      <c r="C7" s="62"/>
      <c r="D7" s="61" t="s">
        <v>117</v>
      </c>
      <c r="E7" s="84"/>
      <c r="F7" s="58"/>
      <c r="I7" s="60"/>
      <c r="AJ7" s="60"/>
      <c r="AK7" s="60"/>
      <c r="AL7" s="60"/>
      <c r="AM7" s="60"/>
      <c r="AN7" s="60"/>
      <c r="AO7" s="60"/>
      <c r="AP7" s="60"/>
      <c r="AR7" s="60"/>
      <c r="AS7" s="60"/>
      <c r="AT7" s="60"/>
      <c r="AU7" s="60"/>
      <c r="AW7" s="60"/>
      <c r="AX7" s="60"/>
      <c r="AZ7" s="60"/>
    </row>
    <row r="8" spans="1:63" s="59" customFormat="1" ht="19.5" customHeight="1">
      <c r="A8" s="61" t="s">
        <v>145</v>
      </c>
      <c r="B8" s="84"/>
      <c r="C8" s="62"/>
      <c r="D8" s="61" t="s">
        <v>146</v>
      </c>
      <c r="E8" s="84"/>
      <c r="F8" s="58"/>
      <c r="I8" s="60"/>
      <c r="AJ8" s="60"/>
      <c r="AK8" s="60"/>
      <c r="AL8" s="60"/>
      <c r="AM8" s="60"/>
      <c r="AN8" s="60"/>
      <c r="AO8" s="60"/>
      <c r="AP8" s="60"/>
      <c r="AR8" s="60"/>
      <c r="AS8" s="60"/>
      <c r="AT8" s="60"/>
      <c r="AU8" s="60"/>
      <c r="AW8" s="60"/>
      <c r="AX8" s="60"/>
      <c r="AZ8" s="60"/>
    </row>
    <row r="9" spans="1:63" s="59" customFormat="1" ht="20.25" customHeight="1">
      <c r="A9" s="63" t="s">
        <v>118</v>
      </c>
      <c r="B9" s="84"/>
      <c r="C9" s="62"/>
      <c r="D9" s="57" t="s">
        <v>118</v>
      </c>
      <c r="E9" s="84"/>
      <c r="F9" s="62"/>
      <c r="J9" s="60"/>
      <c r="AJ9" s="60"/>
      <c r="AK9" s="60"/>
      <c r="AL9" s="60"/>
      <c r="AM9" s="60"/>
      <c r="AN9" s="60"/>
      <c r="AO9" s="60"/>
      <c r="AR9" s="60"/>
      <c r="AS9" s="60"/>
      <c r="AT9" s="60"/>
      <c r="AU9" s="60"/>
      <c r="AW9" s="60"/>
      <c r="AX9" s="60"/>
      <c r="BA9" s="60"/>
    </row>
    <row r="10" spans="1:63" s="59" customFormat="1" ht="20.25" customHeight="1">
      <c r="A10" s="63" t="s">
        <v>147</v>
      </c>
      <c r="B10" s="84"/>
      <c r="C10" s="62"/>
      <c r="D10" s="57" t="s">
        <v>148</v>
      </c>
      <c r="E10" s="123"/>
      <c r="F10" s="62"/>
      <c r="J10" s="60"/>
      <c r="AJ10" s="60"/>
      <c r="AK10" s="60"/>
      <c r="AL10" s="60"/>
      <c r="AM10" s="60"/>
      <c r="AN10" s="60"/>
      <c r="AO10" s="60"/>
      <c r="AR10" s="60"/>
      <c r="AS10" s="60"/>
      <c r="AT10" s="60"/>
      <c r="AU10" s="60"/>
      <c r="AW10" s="60"/>
      <c r="AX10" s="60"/>
      <c r="BA10" s="60"/>
    </row>
    <row r="11" spans="1:63" s="59" customFormat="1" ht="20.25" customHeight="1">
      <c r="A11" s="63" t="s">
        <v>119</v>
      </c>
      <c r="B11" s="123"/>
      <c r="C11" s="62"/>
      <c r="D11" s="57" t="s">
        <v>120</v>
      </c>
      <c r="E11" s="88"/>
      <c r="F11" s="62"/>
      <c r="J11" s="60"/>
      <c r="AJ11" s="60"/>
      <c r="AK11" s="60"/>
      <c r="AL11" s="60"/>
      <c r="AM11" s="60"/>
      <c r="AN11" s="60"/>
      <c r="AS11" s="60"/>
      <c r="AT11" s="60"/>
      <c r="AU11" s="60"/>
      <c r="AV11" s="60"/>
      <c r="AW11" s="60"/>
    </row>
    <row r="12" spans="1:63" s="59" customFormat="1" ht="20.25" customHeight="1">
      <c r="A12" s="63" t="s">
        <v>121</v>
      </c>
      <c r="B12" s="84"/>
      <c r="C12" s="62"/>
      <c r="D12" s="57" t="s">
        <v>122</v>
      </c>
      <c r="E12" s="84"/>
      <c r="F12" s="62"/>
      <c r="I12" s="60"/>
      <c r="AL12" s="60"/>
      <c r="AU12" s="60"/>
      <c r="AV12" s="60"/>
    </row>
    <row r="13" spans="1:63" s="59" customFormat="1" ht="20.25" customHeight="1">
      <c r="A13" s="63" t="s">
        <v>123</v>
      </c>
      <c r="B13" s="123"/>
      <c r="C13" s="62"/>
      <c r="D13" s="57" t="s">
        <v>124</v>
      </c>
      <c r="E13" s="84"/>
      <c r="F13" s="62"/>
      <c r="AK13" s="60"/>
      <c r="AL13" s="60"/>
      <c r="AU13" s="60"/>
      <c r="AV13" s="60"/>
    </row>
    <row r="14" spans="1:63" s="59" customFormat="1" ht="20.25" customHeight="1">
      <c r="A14" s="64" t="s">
        <v>149</v>
      </c>
      <c r="B14" s="89"/>
      <c r="C14" s="64"/>
      <c r="D14" s="61" t="s">
        <v>125</v>
      </c>
      <c r="E14" s="123">
        <v>45.66</v>
      </c>
      <c r="F14" s="58"/>
      <c r="AU14" s="60"/>
      <c r="AV14" s="60"/>
    </row>
    <row r="15" spans="1:63" s="59" customFormat="1" ht="20.25" customHeight="1">
      <c r="A15" s="81" t="s">
        <v>165</v>
      </c>
      <c r="B15" s="83"/>
      <c r="C15" s="91"/>
      <c r="D15" s="57" t="s">
        <v>150</v>
      </c>
      <c r="E15" s="126"/>
      <c r="F15" s="58"/>
      <c r="AU15" s="60"/>
      <c r="AV15" s="60"/>
    </row>
    <row r="16" spans="1:63" s="55" customFormat="1" ht="20.25" customHeight="1">
      <c r="A16" s="65"/>
      <c r="B16" s="84"/>
      <c r="C16" s="66"/>
      <c r="D16" s="82" t="s">
        <v>166</v>
      </c>
      <c r="E16" s="84"/>
      <c r="F16" s="67"/>
    </row>
    <row r="17" spans="1:11" s="55" customFormat="1" ht="20.25" customHeight="1">
      <c r="A17" s="27" t="s">
        <v>108</v>
      </c>
      <c r="B17" s="124">
        <v>1497.44</v>
      </c>
      <c r="C17" s="28"/>
      <c r="D17" s="27" t="s">
        <v>126</v>
      </c>
      <c r="E17" s="125">
        <v>1543.1</v>
      </c>
      <c r="F17" s="29"/>
    </row>
    <row r="18" spans="1:11" s="59" customFormat="1" ht="20.25" customHeight="1">
      <c r="A18" s="57" t="s">
        <v>127</v>
      </c>
      <c r="B18" s="123">
        <v>456610</v>
      </c>
      <c r="C18" s="62"/>
      <c r="D18" s="57"/>
      <c r="E18" s="88"/>
      <c r="F18" s="62"/>
      <c r="G18" s="60"/>
    </row>
    <row r="19" spans="1:11" s="59" customFormat="1" ht="20.25" customHeight="1">
      <c r="A19" s="68"/>
      <c r="B19" s="85"/>
      <c r="C19" s="64"/>
      <c r="D19" s="64"/>
      <c r="E19" s="89"/>
      <c r="F19" s="69"/>
      <c r="H19" s="60"/>
    </row>
    <row r="20" spans="1:11" s="59" customFormat="1" ht="20.25" customHeight="1">
      <c r="A20" s="68"/>
      <c r="B20" s="86"/>
      <c r="C20" s="64"/>
      <c r="D20" s="64"/>
      <c r="E20" s="83"/>
      <c r="F20" s="64"/>
    </row>
    <row r="21" spans="1:11" s="59" customFormat="1" ht="20.25" customHeight="1">
      <c r="A21" s="68"/>
      <c r="B21" s="86"/>
      <c r="C21" s="64"/>
      <c r="D21" s="64"/>
      <c r="E21" s="90"/>
      <c r="F21" s="64"/>
    </row>
    <row r="22" spans="1:11" s="59" customFormat="1" ht="12.75" customHeight="1">
      <c r="A22" s="68"/>
      <c r="B22" s="87"/>
      <c r="C22" s="64"/>
      <c r="D22" s="57"/>
      <c r="E22" s="90"/>
      <c r="F22" s="62"/>
    </row>
    <row r="23" spans="1:11" s="55" customFormat="1" ht="20.25" customHeight="1">
      <c r="A23" s="30" t="s">
        <v>128</v>
      </c>
      <c r="B23" s="125">
        <v>1543.1</v>
      </c>
      <c r="C23" s="66"/>
      <c r="D23" s="27" t="s">
        <v>129</v>
      </c>
      <c r="E23" s="125">
        <v>1543.1</v>
      </c>
      <c r="F23" s="66"/>
    </row>
    <row r="24" spans="1:11" s="59" customFormat="1" ht="10.5" customHeight="1">
      <c r="B24" s="60"/>
      <c r="C24" s="60"/>
      <c r="D24" s="60"/>
      <c r="E24" s="70"/>
    </row>
    <row r="25" spans="1:11" s="72" customFormat="1" ht="15" customHeight="1">
      <c r="A25" s="71"/>
      <c r="B25" s="71"/>
      <c r="C25" s="71"/>
      <c r="D25" s="71"/>
      <c r="E25" s="71"/>
      <c r="F25" s="71"/>
    </row>
    <row r="26" spans="1:11" ht="9.75" customHeight="1">
      <c r="E26" s="32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2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7"/>
  <sheetViews>
    <sheetView showGridLines="0" showZeros="0" topLeftCell="A3" workbookViewId="0">
      <selection activeCell="F30" sqref="F30"/>
    </sheetView>
  </sheetViews>
  <sheetFormatPr defaultColWidth="6.875" defaultRowHeight="14.25"/>
  <cols>
    <col min="1" max="1" width="22.5" style="31" customWidth="1"/>
    <col min="2" max="3" width="11.625" style="38" customWidth="1"/>
    <col min="4" max="14" width="11.625" style="43" customWidth="1"/>
    <col min="15" max="16" width="11.625" style="31" customWidth="1"/>
    <col min="17" max="19" width="11.625" style="43" customWidth="1"/>
    <col min="20" max="20" width="11.625" style="31" customWidth="1"/>
    <col min="21" max="21" width="11.625" style="43" customWidth="1"/>
    <col min="22" max="22" width="11.625" style="31" customWidth="1"/>
    <col min="23" max="23" width="11.625" style="43" customWidth="1"/>
    <col min="24" max="24" width="11.625" style="31" customWidth="1"/>
    <col min="25" max="29" width="11.625" style="43" customWidth="1"/>
    <col min="30" max="16384" width="6.875" style="43"/>
  </cols>
  <sheetData>
    <row r="1" spans="1:29" ht="12.75" customHeight="1">
      <c r="A1" s="45"/>
      <c r="AC1" s="97" t="s">
        <v>184</v>
      </c>
    </row>
    <row r="2" spans="1:29" ht="30" customHeight="1">
      <c r="A2" s="75" t="s">
        <v>69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9" ht="12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9" s="78" customFormat="1" ht="10.5" customHeight="1">
      <c r="A4" s="77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51"/>
      <c r="R4" s="51"/>
      <c r="S4" s="51"/>
      <c r="T4" s="36"/>
      <c r="U4" s="51"/>
      <c r="V4" s="36"/>
      <c r="W4" s="36"/>
      <c r="X4" s="36"/>
      <c r="Y4" s="36"/>
      <c r="Z4" s="36"/>
      <c r="AA4" s="51"/>
      <c r="AC4" s="51" t="s">
        <v>68</v>
      </c>
    </row>
    <row r="5" spans="1:29" s="37" customFormat="1" ht="15.75" customHeight="1">
      <c r="A5" s="164" t="s">
        <v>130</v>
      </c>
      <c r="B5" s="166" t="s">
        <v>46</v>
      </c>
      <c r="C5" s="169" t="s">
        <v>153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70"/>
      <c r="O5" s="171" t="s">
        <v>151</v>
      </c>
      <c r="P5" s="172"/>
      <c r="Q5" s="172"/>
      <c r="R5" s="172"/>
      <c r="S5" s="173" t="s">
        <v>154</v>
      </c>
      <c r="T5" s="190" t="s">
        <v>152</v>
      </c>
      <c r="U5" s="191"/>
      <c r="V5" s="191"/>
      <c r="W5" s="169" t="s">
        <v>47</v>
      </c>
      <c r="X5" s="169"/>
      <c r="Y5" s="169"/>
      <c r="Z5" s="169"/>
      <c r="AA5" s="188" t="s">
        <v>155</v>
      </c>
      <c r="AB5" s="189" t="s">
        <v>156</v>
      </c>
      <c r="AC5" s="178" t="s">
        <v>131</v>
      </c>
    </row>
    <row r="6" spans="1:29" s="79" customFormat="1" ht="20.25" customHeight="1">
      <c r="A6" s="164"/>
      <c r="B6" s="167"/>
      <c r="C6" s="181" t="s">
        <v>3</v>
      </c>
      <c r="D6" s="182" t="s">
        <v>48</v>
      </c>
      <c r="E6" s="183"/>
      <c r="F6" s="183"/>
      <c r="G6" s="169" t="s">
        <v>132</v>
      </c>
      <c r="H6" s="169"/>
      <c r="I6" s="169"/>
      <c r="J6" s="169"/>
      <c r="K6" s="169"/>
      <c r="L6" s="169"/>
      <c r="M6" s="169"/>
      <c r="N6" s="184" t="s">
        <v>157</v>
      </c>
      <c r="O6" s="185" t="s">
        <v>53</v>
      </c>
      <c r="P6" s="185" t="s">
        <v>133</v>
      </c>
      <c r="Q6" s="176" t="s">
        <v>134</v>
      </c>
      <c r="R6" s="176" t="s">
        <v>158</v>
      </c>
      <c r="S6" s="174"/>
      <c r="T6" s="161" t="s">
        <v>3</v>
      </c>
      <c r="U6" s="162" t="s">
        <v>49</v>
      </c>
      <c r="V6" s="162" t="s">
        <v>50</v>
      </c>
      <c r="W6" s="162" t="s">
        <v>3</v>
      </c>
      <c r="X6" s="162" t="s">
        <v>51</v>
      </c>
      <c r="Y6" s="162" t="s">
        <v>52</v>
      </c>
      <c r="Z6" s="162" t="s">
        <v>50</v>
      </c>
      <c r="AA6" s="189"/>
      <c r="AB6" s="189"/>
      <c r="AC6" s="179"/>
    </row>
    <row r="7" spans="1:29" s="42" customFormat="1" ht="51.75" customHeight="1">
      <c r="A7" s="165"/>
      <c r="B7" s="168"/>
      <c r="C7" s="182"/>
      <c r="D7" s="73" t="s">
        <v>53</v>
      </c>
      <c r="E7" s="73" t="s">
        <v>133</v>
      </c>
      <c r="F7" s="41" t="s">
        <v>134</v>
      </c>
      <c r="G7" s="39" t="s">
        <v>53</v>
      </c>
      <c r="H7" s="40" t="s">
        <v>55</v>
      </c>
      <c r="I7" s="40" t="s">
        <v>56</v>
      </c>
      <c r="J7" s="40" t="s">
        <v>54</v>
      </c>
      <c r="K7" s="40" t="s">
        <v>57</v>
      </c>
      <c r="L7" s="40" t="s">
        <v>58</v>
      </c>
      <c r="M7" s="40" t="s">
        <v>50</v>
      </c>
      <c r="N7" s="184"/>
      <c r="O7" s="186"/>
      <c r="P7" s="187"/>
      <c r="Q7" s="177"/>
      <c r="R7" s="177"/>
      <c r="S7" s="175"/>
      <c r="T7" s="161"/>
      <c r="U7" s="163"/>
      <c r="V7" s="163"/>
      <c r="W7" s="163"/>
      <c r="X7" s="163"/>
      <c r="Y7" s="163"/>
      <c r="Z7" s="163"/>
      <c r="AA7" s="189"/>
      <c r="AB7" s="189"/>
      <c r="AC7" s="180"/>
    </row>
    <row r="8" spans="1:29" ht="18" customHeight="1">
      <c r="A8" s="74" t="s">
        <v>9</v>
      </c>
      <c r="B8" s="80">
        <v>1</v>
      </c>
      <c r="C8" s="80">
        <f t="shared" ref="C8:AC8" si="0">B8+1</f>
        <v>2</v>
      </c>
      <c r="D8" s="80">
        <f t="shared" si="0"/>
        <v>3</v>
      </c>
      <c r="E8" s="80">
        <f t="shared" si="0"/>
        <v>4</v>
      </c>
      <c r="F8" s="80">
        <f t="shared" si="0"/>
        <v>5</v>
      </c>
      <c r="G8" s="80">
        <f t="shared" si="0"/>
        <v>6</v>
      </c>
      <c r="H8" s="80">
        <f t="shared" si="0"/>
        <v>7</v>
      </c>
      <c r="I8" s="80">
        <f t="shared" si="0"/>
        <v>8</v>
      </c>
      <c r="J8" s="80">
        <f t="shared" si="0"/>
        <v>9</v>
      </c>
      <c r="K8" s="80">
        <f t="shared" si="0"/>
        <v>10</v>
      </c>
      <c r="L8" s="80">
        <f t="shared" si="0"/>
        <v>11</v>
      </c>
      <c r="M8" s="80">
        <f t="shared" si="0"/>
        <v>12</v>
      </c>
      <c r="N8" s="80">
        <f t="shared" si="0"/>
        <v>13</v>
      </c>
      <c r="O8" s="80">
        <f t="shared" si="0"/>
        <v>14</v>
      </c>
      <c r="P8" s="80">
        <f t="shared" si="0"/>
        <v>15</v>
      </c>
      <c r="Q8" s="80">
        <f t="shared" si="0"/>
        <v>16</v>
      </c>
      <c r="R8" s="80">
        <f t="shared" si="0"/>
        <v>17</v>
      </c>
      <c r="S8" s="80">
        <f t="shared" si="0"/>
        <v>18</v>
      </c>
      <c r="T8" s="80">
        <f t="shared" si="0"/>
        <v>19</v>
      </c>
      <c r="U8" s="80">
        <f t="shared" si="0"/>
        <v>20</v>
      </c>
      <c r="V8" s="80">
        <f t="shared" si="0"/>
        <v>21</v>
      </c>
      <c r="W8" s="80">
        <f t="shared" si="0"/>
        <v>22</v>
      </c>
      <c r="X8" s="80">
        <f t="shared" si="0"/>
        <v>23</v>
      </c>
      <c r="Y8" s="80">
        <f t="shared" si="0"/>
        <v>24</v>
      </c>
      <c r="Z8" s="80">
        <f t="shared" si="0"/>
        <v>25</v>
      </c>
      <c r="AA8" s="80">
        <f t="shared" si="0"/>
        <v>26</v>
      </c>
      <c r="AB8" s="80">
        <f t="shared" si="0"/>
        <v>27</v>
      </c>
      <c r="AC8" s="80">
        <f t="shared" si="0"/>
        <v>28</v>
      </c>
    </row>
    <row r="9" spans="1:29" s="44" customFormat="1" ht="18" customHeight="1">
      <c r="A9" s="128" t="s">
        <v>3</v>
      </c>
      <c r="B9" s="138">
        <v>1543.1</v>
      </c>
      <c r="C9" s="138">
        <v>1497.44</v>
      </c>
      <c r="D9" s="138">
        <v>1497.44</v>
      </c>
      <c r="E9" s="138">
        <v>1497.44</v>
      </c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>
        <v>45.66</v>
      </c>
    </row>
    <row r="10" spans="1:29" ht="12.75" customHeight="1">
      <c r="A10" s="128" t="s">
        <v>271</v>
      </c>
      <c r="B10" s="138">
        <v>1543.1</v>
      </c>
      <c r="C10" s="138">
        <v>1497.44</v>
      </c>
      <c r="D10" s="138">
        <v>1497.44</v>
      </c>
      <c r="E10" s="138">
        <v>1497.44</v>
      </c>
      <c r="F10" s="127"/>
      <c r="G10" s="127"/>
      <c r="H10" s="127"/>
      <c r="I10" s="127"/>
      <c r="J10" s="127"/>
      <c r="K10" s="127"/>
      <c r="L10" s="127"/>
      <c r="M10" s="127"/>
      <c r="N10" s="127"/>
      <c r="O10" s="129"/>
      <c r="P10" s="129"/>
      <c r="Q10" s="127"/>
      <c r="R10" s="127"/>
      <c r="S10" s="127"/>
      <c r="T10" s="129"/>
      <c r="U10" s="127"/>
      <c r="V10" s="129"/>
      <c r="W10" s="127"/>
      <c r="X10" s="129"/>
      <c r="Y10" s="127"/>
      <c r="Z10" s="127"/>
      <c r="AA10" s="127"/>
      <c r="AB10" s="127"/>
      <c r="AC10" s="123">
        <v>45.66</v>
      </c>
    </row>
    <row r="11" spans="1:29" ht="12.75" customHeight="1">
      <c r="A11" s="128" t="s">
        <v>272</v>
      </c>
      <c r="B11" s="138">
        <v>1316.46</v>
      </c>
      <c r="C11" s="138">
        <v>1270.8</v>
      </c>
      <c r="D11" s="138">
        <v>1270.8</v>
      </c>
      <c r="E11" s="138">
        <v>1270.8</v>
      </c>
      <c r="F11" s="127"/>
      <c r="G11" s="127"/>
      <c r="H11" s="127"/>
      <c r="I11" s="127"/>
      <c r="J11" s="127"/>
      <c r="K11" s="127"/>
      <c r="L11" s="127"/>
      <c r="M11" s="127"/>
      <c r="N11" s="127"/>
      <c r="O11" s="129"/>
      <c r="P11" s="129"/>
      <c r="Q11" s="127"/>
      <c r="R11" s="127"/>
      <c r="S11" s="127"/>
      <c r="T11" s="129"/>
      <c r="U11" s="127"/>
      <c r="V11" s="129"/>
      <c r="W11" s="127"/>
      <c r="X11" s="129"/>
      <c r="Y11" s="127"/>
      <c r="Z11" s="127"/>
      <c r="AA11" s="127"/>
      <c r="AB11" s="127"/>
      <c r="AC11" s="123">
        <v>45.66</v>
      </c>
    </row>
    <row r="12" spans="1:29" ht="10.5" customHeight="1">
      <c r="A12" s="128" t="s">
        <v>272</v>
      </c>
      <c r="B12" s="138">
        <v>1316.46</v>
      </c>
      <c r="C12" s="138">
        <v>1270.8</v>
      </c>
      <c r="D12" s="138">
        <v>1270.8</v>
      </c>
      <c r="E12" s="138">
        <v>1270.8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9"/>
      <c r="P12" s="129"/>
      <c r="Q12" s="127"/>
      <c r="R12" s="127"/>
      <c r="S12" s="127"/>
      <c r="T12" s="129"/>
      <c r="U12" s="127"/>
      <c r="V12" s="129"/>
      <c r="W12" s="127"/>
      <c r="X12" s="129"/>
      <c r="Y12" s="127"/>
      <c r="Z12" s="127"/>
      <c r="AA12" s="127"/>
      <c r="AB12" s="127"/>
      <c r="AC12" s="123">
        <v>45.66</v>
      </c>
    </row>
    <row r="13" spans="1:29" ht="12.75" customHeight="1">
      <c r="A13" s="128" t="s">
        <v>273</v>
      </c>
      <c r="B13" s="138">
        <v>170.03</v>
      </c>
      <c r="C13" s="138">
        <v>170.03</v>
      </c>
      <c r="D13" s="138">
        <v>170.03</v>
      </c>
      <c r="E13" s="138">
        <v>170.03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9"/>
      <c r="P13" s="129"/>
      <c r="Q13" s="127"/>
      <c r="R13" s="127"/>
      <c r="S13" s="127"/>
      <c r="T13" s="129"/>
      <c r="U13" s="127"/>
      <c r="V13" s="129"/>
      <c r="W13" s="127"/>
      <c r="X13" s="129"/>
      <c r="Y13" s="127"/>
      <c r="Z13" s="127"/>
      <c r="AA13" s="127"/>
      <c r="AB13" s="127"/>
      <c r="AC13" s="127"/>
    </row>
    <row r="14" spans="1:29" ht="12.75" customHeight="1">
      <c r="A14" s="128" t="s">
        <v>274</v>
      </c>
      <c r="B14" s="138">
        <v>170.03</v>
      </c>
      <c r="C14" s="138">
        <v>170.03</v>
      </c>
      <c r="D14" s="138">
        <v>170.03</v>
      </c>
      <c r="E14" s="138">
        <v>170.03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9"/>
      <c r="P14" s="129"/>
      <c r="Q14" s="127"/>
      <c r="R14" s="127"/>
      <c r="S14" s="127"/>
      <c r="T14" s="129"/>
      <c r="U14" s="127"/>
      <c r="V14" s="129"/>
      <c r="W14" s="127"/>
      <c r="X14" s="129"/>
      <c r="Y14" s="127"/>
      <c r="Z14" s="127"/>
      <c r="AA14" s="127"/>
      <c r="AB14" s="127"/>
      <c r="AC14" s="127"/>
    </row>
    <row r="15" spans="1:29" ht="12.75" customHeight="1">
      <c r="A15" s="128" t="s">
        <v>275</v>
      </c>
      <c r="B15" s="138">
        <v>56.61</v>
      </c>
      <c r="C15" s="138">
        <v>56.61</v>
      </c>
      <c r="D15" s="138">
        <v>56.61</v>
      </c>
      <c r="E15" s="138">
        <v>56.61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9"/>
      <c r="P15" s="129"/>
      <c r="Q15" s="127"/>
      <c r="R15" s="127"/>
      <c r="S15" s="127"/>
      <c r="T15" s="129"/>
      <c r="U15" s="127"/>
      <c r="V15" s="129"/>
      <c r="W15" s="127"/>
      <c r="X15" s="129"/>
      <c r="Y15" s="127"/>
      <c r="Z15" s="127"/>
      <c r="AA15" s="127"/>
      <c r="AB15" s="127"/>
      <c r="AC15" s="127"/>
    </row>
    <row r="16" spans="1:29" ht="12.75" customHeight="1">
      <c r="A16" s="128" t="s">
        <v>276</v>
      </c>
      <c r="B16" s="138">
        <v>56.61</v>
      </c>
      <c r="C16" s="138">
        <v>56.61</v>
      </c>
      <c r="D16" s="138">
        <v>56.61</v>
      </c>
      <c r="E16" s="138">
        <v>56.61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9"/>
      <c r="P16" s="129"/>
      <c r="Q16" s="127"/>
      <c r="R16" s="127"/>
      <c r="S16" s="127"/>
      <c r="T16" s="129"/>
      <c r="U16" s="127"/>
      <c r="V16" s="129"/>
      <c r="W16" s="127"/>
      <c r="X16" s="129"/>
      <c r="Y16" s="127"/>
      <c r="Z16" s="127"/>
      <c r="AA16" s="127"/>
      <c r="AB16" s="127"/>
      <c r="AC16" s="127"/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</sheetData>
  <sheetProtection formatCells="0" formatColumns="0" formatRows="0"/>
  <mergeCells count="25"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  <mergeCell ref="T6:T7"/>
    <mergeCell ref="U6:U7"/>
    <mergeCell ref="A5:A7"/>
    <mergeCell ref="B5:B7"/>
    <mergeCell ref="C5:N5"/>
    <mergeCell ref="O5:R5"/>
    <mergeCell ref="S5:S7"/>
    <mergeCell ref="Q6:Q7"/>
    <mergeCell ref="R6:R7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3"/>
  <sheetViews>
    <sheetView showGridLines="0" showZeros="0" topLeftCell="A4" workbookViewId="0">
      <selection activeCell="L41" sqref="L41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30.375" style="2" customWidth="1"/>
    <col min="6" max="18" width="11.125" style="2" customWidth="1"/>
    <col min="19" max="16384" width="9" style="2"/>
  </cols>
  <sheetData>
    <row r="1" spans="1:18">
      <c r="A1" s="47" t="s">
        <v>59</v>
      </c>
      <c r="R1" s="94" t="s">
        <v>185</v>
      </c>
    </row>
    <row r="2" spans="1:18" ht="20.25">
      <c r="A2" s="192" t="s">
        <v>138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68</v>
      </c>
    </row>
    <row r="4" spans="1:18" s="4" customFormat="1" ht="14.25" customHeight="1">
      <c r="A4" s="157" t="s">
        <v>13</v>
      </c>
      <c r="B4" s="157"/>
      <c r="C4" s="157"/>
      <c r="D4" s="158" t="s">
        <v>22</v>
      </c>
      <c r="E4" s="158" t="s">
        <v>23</v>
      </c>
      <c r="F4" s="157" t="s">
        <v>24</v>
      </c>
      <c r="G4" s="157" t="s">
        <v>25</v>
      </c>
      <c r="H4" s="157"/>
      <c r="I4" s="157"/>
      <c r="J4" s="157"/>
      <c r="K4" s="157" t="s">
        <v>26</v>
      </c>
      <c r="L4" s="157"/>
      <c r="M4" s="157"/>
      <c r="N4" s="157"/>
      <c r="O4" s="157"/>
      <c r="P4" s="157"/>
      <c r="Q4" s="157"/>
      <c r="R4" s="157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59"/>
      <c r="E5" s="159"/>
      <c r="F5" s="157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159</v>
      </c>
      <c r="M5" s="5" t="s">
        <v>160</v>
      </c>
      <c r="N5" s="5" t="s">
        <v>161</v>
      </c>
      <c r="O5" s="5" t="s">
        <v>162</v>
      </c>
      <c r="P5" s="5" t="s">
        <v>163</v>
      </c>
      <c r="Q5" s="5" t="s">
        <v>164</v>
      </c>
      <c r="R5" s="5" t="s">
        <v>33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13"/>
      <c r="B7" s="113"/>
      <c r="C7" s="113"/>
      <c r="D7" s="113"/>
      <c r="E7" s="139" t="s">
        <v>3</v>
      </c>
      <c r="F7" s="115">
        <v>1543.1</v>
      </c>
      <c r="G7" s="115">
        <v>1543.1</v>
      </c>
      <c r="H7" s="115">
        <v>595.83000000000004</v>
      </c>
      <c r="I7" s="115">
        <v>940.53</v>
      </c>
      <c r="J7" s="115">
        <v>6.74</v>
      </c>
      <c r="K7" s="122"/>
      <c r="L7" s="122"/>
      <c r="M7" s="122"/>
      <c r="N7" s="122"/>
      <c r="O7" s="122"/>
      <c r="P7" s="122"/>
      <c r="Q7" s="122"/>
      <c r="R7" s="122"/>
    </row>
    <row r="8" spans="1:18">
      <c r="A8" s="113"/>
      <c r="B8" s="113"/>
      <c r="C8" s="113"/>
      <c r="D8" s="113" t="s">
        <v>277</v>
      </c>
      <c r="E8" s="139" t="s">
        <v>282</v>
      </c>
      <c r="F8" s="115">
        <v>1543.1</v>
      </c>
      <c r="G8" s="115">
        <v>1543.1</v>
      </c>
      <c r="H8" s="115">
        <v>595.83000000000004</v>
      </c>
      <c r="I8" s="115">
        <v>940.53</v>
      </c>
      <c r="J8" s="115">
        <v>6.74</v>
      </c>
      <c r="K8" s="119"/>
      <c r="L8" s="119"/>
      <c r="M8" s="119"/>
      <c r="N8" s="119"/>
      <c r="O8" s="119"/>
      <c r="P8" s="119"/>
      <c r="Q8" s="119"/>
      <c r="R8" s="119"/>
    </row>
    <row r="9" spans="1:18">
      <c r="A9" s="113"/>
      <c r="B9" s="113"/>
      <c r="C9" s="113"/>
      <c r="D9" s="113" t="s">
        <v>278</v>
      </c>
      <c r="E9" s="139" t="s">
        <v>283</v>
      </c>
      <c r="F9" s="115">
        <v>1316.46</v>
      </c>
      <c r="G9" s="115">
        <v>1316.46</v>
      </c>
      <c r="H9" s="115">
        <v>408.24</v>
      </c>
      <c r="I9" s="115">
        <v>902.32</v>
      </c>
      <c r="J9" s="115">
        <v>5.9</v>
      </c>
      <c r="K9" s="119"/>
      <c r="L9" s="119"/>
      <c r="M9" s="119"/>
      <c r="N9" s="119"/>
      <c r="O9" s="119"/>
      <c r="P9" s="119"/>
      <c r="Q9" s="119"/>
      <c r="R9" s="119"/>
    </row>
    <row r="10" spans="1:18">
      <c r="A10" s="113" t="s">
        <v>284</v>
      </c>
      <c r="B10" s="113" t="s">
        <v>285</v>
      </c>
      <c r="C10" s="113" t="s">
        <v>286</v>
      </c>
      <c r="D10" s="113"/>
      <c r="E10" s="139" t="s">
        <v>287</v>
      </c>
      <c r="F10" s="115"/>
      <c r="G10" s="115"/>
      <c r="H10" s="115"/>
      <c r="I10" s="115"/>
      <c r="J10" s="115">
        <v>4.6500000000000004</v>
      </c>
      <c r="K10" s="119"/>
      <c r="L10" s="119"/>
      <c r="M10" s="119"/>
      <c r="N10" s="119"/>
      <c r="O10" s="119"/>
      <c r="P10" s="119"/>
      <c r="Q10" s="119"/>
      <c r="R10" s="119"/>
    </row>
    <row r="11" spans="1:18">
      <c r="A11" s="113" t="s">
        <v>192</v>
      </c>
      <c r="B11" s="113" t="s">
        <v>194</v>
      </c>
      <c r="C11" s="113" t="s">
        <v>194</v>
      </c>
      <c r="D11" s="113" t="s">
        <v>279</v>
      </c>
      <c r="E11" s="139" t="s">
        <v>198</v>
      </c>
      <c r="F11" s="115"/>
      <c r="G11" s="115"/>
      <c r="H11" s="115">
        <v>48.7</v>
      </c>
      <c r="I11" s="115"/>
      <c r="J11" s="115"/>
      <c r="K11" s="119"/>
      <c r="L11" s="119"/>
      <c r="M11" s="119"/>
      <c r="N11" s="119"/>
      <c r="O11" s="119"/>
      <c r="P11" s="119"/>
      <c r="Q11" s="119"/>
      <c r="R11" s="119"/>
    </row>
    <row r="12" spans="1:18">
      <c r="A12" s="113" t="s">
        <v>192</v>
      </c>
      <c r="B12" s="113" t="s">
        <v>194</v>
      </c>
      <c r="C12" s="113" t="s">
        <v>199</v>
      </c>
      <c r="D12" s="113" t="s">
        <v>279</v>
      </c>
      <c r="E12" s="139" t="s">
        <v>200</v>
      </c>
      <c r="F12" s="115"/>
      <c r="G12" s="115"/>
      <c r="H12" s="115">
        <v>24.35</v>
      </c>
      <c r="I12" s="115"/>
      <c r="J12" s="115"/>
      <c r="K12" s="119"/>
      <c r="L12" s="119"/>
      <c r="M12" s="119"/>
      <c r="N12" s="119"/>
      <c r="O12" s="119"/>
      <c r="P12" s="119"/>
      <c r="Q12" s="119"/>
      <c r="R12" s="119"/>
    </row>
    <row r="13" spans="1:18">
      <c r="A13" s="113" t="s">
        <v>201</v>
      </c>
      <c r="B13" s="113" t="s">
        <v>203</v>
      </c>
      <c r="C13" s="113" t="s">
        <v>205</v>
      </c>
      <c r="D13" s="113" t="s">
        <v>279</v>
      </c>
      <c r="E13" s="139" t="s">
        <v>280</v>
      </c>
      <c r="F13" s="115"/>
      <c r="G13" s="115"/>
      <c r="H13" s="115">
        <v>22.53</v>
      </c>
      <c r="I13" s="115"/>
      <c r="J13" s="115"/>
      <c r="K13" s="119"/>
      <c r="L13" s="119"/>
      <c r="M13" s="119"/>
      <c r="N13" s="119"/>
      <c r="O13" s="119"/>
      <c r="P13" s="119"/>
      <c r="Q13" s="119"/>
      <c r="R13" s="119"/>
    </row>
    <row r="14" spans="1:18">
      <c r="A14" s="113" t="s">
        <v>201</v>
      </c>
      <c r="B14" s="113" t="s">
        <v>203</v>
      </c>
      <c r="C14" s="113" t="s">
        <v>206</v>
      </c>
      <c r="D14" s="113" t="s">
        <v>279</v>
      </c>
      <c r="E14" s="139" t="s">
        <v>207</v>
      </c>
      <c r="F14" s="115"/>
      <c r="G14" s="115"/>
      <c r="H14" s="115">
        <v>13.9</v>
      </c>
      <c r="I14" s="115"/>
      <c r="J14" s="115"/>
      <c r="K14" s="119"/>
      <c r="L14" s="119"/>
      <c r="M14" s="119"/>
      <c r="N14" s="119"/>
      <c r="O14" s="119"/>
      <c r="P14" s="119"/>
      <c r="Q14" s="119"/>
      <c r="R14" s="119"/>
    </row>
    <row r="15" spans="1:18">
      <c r="A15" s="113" t="s">
        <v>201</v>
      </c>
      <c r="B15" s="113" t="s">
        <v>203</v>
      </c>
      <c r="C15" s="113" t="s">
        <v>208</v>
      </c>
      <c r="D15" s="113" t="s">
        <v>279</v>
      </c>
      <c r="E15" s="139" t="s">
        <v>209</v>
      </c>
      <c r="F15" s="115"/>
      <c r="G15" s="115"/>
      <c r="H15" s="115">
        <v>0.3</v>
      </c>
      <c r="I15" s="115"/>
      <c r="J15" s="115"/>
      <c r="K15" s="119"/>
      <c r="L15" s="119"/>
      <c r="M15" s="119"/>
      <c r="N15" s="119"/>
      <c r="O15" s="119"/>
      <c r="P15" s="119"/>
      <c r="Q15" s="119"/>
      <c r="R15" s="119"/>
    </row>
    <row r="16" spans="1:18">
      <c r="A16" s="113" t="s">
        <v>210</v>
      </c>
      <c r="B16" s="113" t="s">
        <v>212</v>
      </c>
      <c r="C16" s="113" t="s">
        <v>205</v>
      </c>
      <c r="D16" s="113" t="s">
        <v>279</v>
      </c>
      <c r="E16" s="139" t="s">
        <v>214</v>
      </c>
      <c r="F16" s="115"/>
      <c r="G16" s="115"/>
      <c r="H16" s="115">
        <v>36.53</v>
      </c>
      <c r="I16" s="115"/>
      <c r="J16" s="115"/>
      <c r="K16" s="119"/>
      <c r="L16" s="119"/>
      <c r="M16" s="119"/>
      <c r="N16" s="119"/>
      <c r="O16" s="119"/>
      <c r="P16" s="119"/>
      <c r="Q16" s="119"/>
      <c r="R16" s="119"/>
    </row>
    <row r="17" spans="1:18">
      <c r="A17" s="113" t="s">
        <v>215</v>
      </c>
      <c r="B17" s="113" t="s">
        <v>205</v>
      </c>
      <c r="C17" s="113" t="s">
        <v>205</v>
      </c>
      <c r="D17" s="113" t="s">
        <v>279</v>
      </c>
      <c r="E17" s="139" t="s">
        <v>218</v>
      </c>
      <c r="F17" s="115"/>
      <c r="G17" s="115"/>
      <c r="H17" s="115">
        <v>261.93</v>
      </c>
      <c r="I17" s="115">
        <v>97.17</v>
      </c>
      <c r="J17" s="115">
        <v>1.25</v>
      </c>
      <c r="K17" s="119"/>
      <c r="L17" s="119"/>
      <c r="M17" s="119"/>
      <c r="N17" s="119"/>
      <c r="O17" s="119"/>
      <c r="P17" s="119"/>
      <c r="Q17" s="119"/>
      <c r="R17" s="119"/>
    </row>
    <row r="18" spans="1:18">
      <c r="A18" s="113" t="s">
        <v>288</v>
      </c>
      <c r="B18" s="113" t="s">
        <v>286</v>
      </c>
      <c r="C18" s="113" t="s">
        <v>289</v>
      </c>
      <c r="D18" s="113"/>
      <c r="E18" s="139" t="s">
        <v>290</v>
      </c>
      <c r="F18" s="115"/>
      <c r="G18" s="115"/>
      <c r="H18" s="115"/>
      <c r="I18" s="115">
        <v>6</v>
      </c>
      <c r="J18" s="115"/>
      <c r="K18" s="119"/>
      <c r="L18" s="119"/>
      <c r="M18" s="119"/>
      <c r="N18" s="119"/>
      <c r="O18" s="119"/>
      <c r="P18" s="119"/>
      <c r="Q18" s="119"/>
      <c r="R18" s="119"/>
    </row>
    <row r="19" spans="1:18">
      <c r="A19" s="113" t="s">
        <v>215</v>
      </c>
      <c r="B19" s="113" t="s">
        <v>205</v>
      </c>
      <c r="C19" s="113" t="s">
        <v>199</v>
      </c>
      <c r="D19" s="113" t="s">
        <v>279</v>
      </c>
      <c r="E19" s="139" t="s">
        <v>220</v>
      </c>
      <c r="F19" s="115"/>
      <c r="G19" s="115"/>
      <c r="H19" s="115"/>
      <c r="I19" s="115">
        <v>163.47</v>
      </c>
      <c r="J19" s="115"/>
      <c r="K19" s="48"/>
      <c r="L19" s="48"/>
      <c r="M19" s="48"/>
      <c r="N19" s="48"/>
      <c r="O19" s="48"/>
      <c r="P19" s="48"/>
      <c r="Q19" s="48"/>
      <c r="R19" s="48"/>
    </row>
    <row r="20" spans="1:18">
      <c r="A20" s="113" t="s">
        <v>304</v>
      </c>
      <c r="B20" s="113" t="s">
        <v>305</v>
      </c>
      <c r="C20" s="113" t="s">
        <v>306</v>
      </c>
      <c r="D20" s="113"/>
      <c r="E20" s="139" t="s">
        <v>307</v>
      </c>
      <c r="F20" s="115"/>
      <c r="G20" s="115"/>
      <c r="H20" s="115"/>
      <c r="I20" s="115">
        <v>100</v>
      </c>
      <c r="J20" s="115"/>
      <c r="K20" s="48"/>
      <c r="L20" s="48"/>
      <c r="M20" s="48"/>
      <c r="N20" s="48"/>
      <c r="O20" s="48"/>
      <c r="P20" s="48"/>
      <c r="Q20" s="48"/>
      <c r="R20" s="48"/>
    </row>
    <row r="21" spans="1:18">
      <c r="A21" s="113" t="s">
        <v>304</v>
      </c>
      <c r="B21" s="113" t="s">
        <v>305</v>
      </c>
      <c r="C21" s="113" t="s">
        <v>308</v>
      </c>
      <c r="D21" s="113"/>
      <c r="E21" s="139" t="s">
        <v>309</v>
      </c>
      <c r="F21" s="115"/>
      <c r="G21" s="115"/>
      <c r="H21" s="115"/>
      <c r="I21" s="115">
        <v>91</v>
      </c>
      <c r="J21" s="115"/>
      <c r="K21" s="48"/>
      <c r="L21" s="48"/>
      <c r="M21" s="48"/>
      <c r="N21" s="48"/>
      <c r="O21" s="48"/>
      <c r="P21" s="48"/>
      <c r="Q21" s="48"/>
      <c r="R21" s="48"/>
    </row>
    <row r="22" spans="1:18">
      <c r="A22" s="113" t="s">
        <v>288</v>
      </c>
      <c r="B22" s="113" t="s">
        <v>224</v>
      </c>
      <c r="C22" s="113" t="s">
        <v>291</v>
      </c>
      <c r="D22" s="113"/>
      <c r="E22" s="139" t="s">
        <v>234</v>
      </c>
      <c r="F22" s="115"/>
      <c r="G22" s="115"/>
      <c r="H22" s="115"/>
      <c r="I22" s="115">
        <v>40</v>
      </c>
      <c r="J22" s="115"/>
      <c r="K22" s="48"/>
      <c r="L22" s="48"/>
      <c r="M22" s="48"/>
      <c r="N22" s="48"/>
      <c r="O22" s="48"/>
      <c r="P22" s="48"/>
      <c r="Q22" s="48"/>
      <c r="R22" s="48"/>
    </row>
    <row r="23" spans="1:18">
      <c r="A23" s="113" t="s">
        <v>288</v>
      </c>
      <c r="B23" s="113" t="s">
        <v>292</v>
      </c>
      <c r="C23" s="113" t="s">
        <v>291</v>
      </c>
      <c r="D23" s="113"/>
      <c r="E23" s="139" t="s">
        <v>293</v>
      </c>
      <c r="F23" s="115"/>
      <c r="G23" s="115"/>
      <c r="H23" s="115"/>
      <c r="I23" s="115">
        <v>17</v>
      </c>
      <c r="J23" s="115"/>
      <c r="K23" s="48"/>
      <c r="L23" s="48"/>
      <c r="M23" s="48"/>
      <c r="N23" s="48"/>
      <c r="O23" s="48"/>
      <c r="P23" s="48"/>
      <c r="Q23" s="48"/>
      <c r="R23" s="48"/>
    </row>
    <row r="24" spans="1:18">
      <c r="A24" s="113" t="s">
        <v>311</v>
      </c>
      <c r="B24" s="113" t="s">
        <v>306</v>
      </c>
      <c r="C24" s="113" t="s">
        <v>310</v>
      </c>
      <c r="D24" s="113"/>
      <c r="E24" s="139" t="s">
        <v>313</v>
      </c>
      <c r="F24" s="115"/>
      <c r="G24" s="115"/>
      <c r="H24" s="115"/>
      <c r="I24" s="115">
        <v>0.19</v>
      </c>
      <c r="J24" s="115"/>
      <c r="K24" s="48"/>
      <c r="L24" s="48"/>
      <c r="M24" s="48"/>
      <c r="N24" s="48"/>
      <c r="O24" s="48"/>
      <c r="P24" s="48"/>
      <c r="Q24" s="48"/>
      <c r="R24" s="48"/>
    </row>
    <row r="25" spans="1:18">
      <c r="A25" s="113" t="s">
        <v>304</v>
      </c>
      <c r="B25" s="113" t="s">
        <v>312</v>
      </c>
      <c r="C25" s="113" t="s">
        <v>312</v>
      </c>
      <c r="D25" s="113"/>
      <c r="E25" s="139" t="s">
        <v>314</v>
      </c>
      <c r="F25" s="115"/>
      <c r="G25" s="115"/>
      <c r="H25" s="115"/>
      <c r="I25" s="115">
        <v>387.5</v>
      </c>
      <c r="J25" s="115"/>
      <c r="K25" s="48"/>
      <c r="L25" s="48"/>
      <c r="M25" s="48"/>
      <c r="N25" s="48"/>
      <c r="O25" s="48"/>
      <c r="P25" s="48"/>
      <c r="Q25" s="48"/>
      <c r="R25" s="48"/>
    </row>
    <row r="26" spans="1:18">
      <c r="A26" s="113"/>
      <c r="B26" s="113"/>
      <c r="C26" s="113"/>
      <c r="D26" s="113" t="s">
        <v>281</v>
      </c>
      <c r="E26" s="139" t="s">
        <v>294</v>
      </c>
      <c r="F26" s="115">
        <v>170.03</v>
      </c>
      <c r="G26" s="115">
        <v>170.03</v>
      </c>
      <c r="H26" s="115">
        <v>140.69</v>
      </c>
      <c r="I26" s="115">
        <v>28.5</v>
      </c>
      <c r="J26" s="115">
        <v>0.84</v>
      </c>
      <c r="K26" s="48"/>
      <c r="L26" s="48"/>
      <c r="M26" s="48"/>
      <c r="N26" s="48"/>
      <c r="O26" s="48"/>
      <c r="P26" s="48"/>
      <c r="Q26" s="48"/>
      <c r="R26" s="48"/>
    </row>
    <row r="27" spans="1:18">
      <c r="A27" s="113" t="s">
        <v>284</v>
      </c>
      <c r="B27" s="113" t="s">
        <v>285</v>
      </c>
      <c r="C27" s="113" t="s">
        <v>286</v>
      </c>
      <c r="D27" s="113"/>
      <c r="E27" s="139" t="s">
        <v>287</v>
      </c>
      <c r="F27" s="115"/>
      <c r="G27" s="115"/>
      <c r="H27" s="115"/>
      <c r="I27" s="115"/>
      <c r="J27" s="115">
        <v>0.84</v>
      </c>
      <c r="K27" s="48"/>
      <c r="L27" s="48"/>
      <c r="M27" s="48"/>
      <c r="N27" s="48"/>
      <c r="O27" s="48"/>
      <c r="P27" s="48"/>
      <c r="Q27" s="48"/>
      <c r="R27" s="48"/>
    </row>
    <row r="28" spans="1:18">
      <c r="A28" s="113" t="s">
        <v>284</v>
      </c>
      <c r="B28" s="113" t="s">
        <v>285</v>
      </c>
      <c r="C28" s="113" t="s">
        <v>285</v>
      </c>
      <c r="D28" s="113"/>
      <c r="E28" s="139" t="s">
        <v>295</v>
      </c>
      <c r="F28" s="115"/>
      <c r="G28" s="115"/>
      <c r="H28" s="115">
        <v>18.059999999999999</v>
      </c>
      <c r="I28" s="115"/>
      <c r="J28" s="115"/>
      <c r="K28" s="48"/>
      <c r="L28" s="48"/>
      <c r="M28" s="48"/>
      <c r="N28" s="48"/>
      <c r="O28" s="48"/>
      <c r="P28" s="48"/>
      <c r="Q28" s="48"/>
      <c r="R28" s="48"/>
    </row>
    <row r="29" spans="1:18">
      <c r="A29" s="113" t="s">
        <v>192</v>
      </c>
      <c r="B29" s="113" t="s">
        <v>194</v>
      </c>
      <c r="C29" s="113" t="s">
        <v>199</v>
      </c>
      <c r="D29" s="113" t="s">
        <v>279</v>
      </c>
      <c r="E29" s="139" t="s">
        <v>200</v>
      </c>
      <c r="F29" s="115"/>
      <c r="G29" s="115"/>
      <c r="H29" s="115">
        <v>9.0299999999999994</v>
      </c>
      <c r="I29" s="115"/>
      <c r="J29" s="115"/>
      <c r="K29" s="48"/>
      <c r="L29" s="48"/>
      <c r="M29" s="48"/>
      <c r="N29" s="48"/>
      <c r="O29" s="48"/>
      <c r="P29" s="48"/>
      <c r="Q29" s="48"/>
      <c r="R29" s="48"/>
    </row>
    <row r="30" spans="1:18">
      <c r="A30" s="113" t="s">
        <v>296</v>
      </c>
      <c r="B30" s="113" t="s">
        <v>297</v>
      </c>
      <c r="C30" s="113" t="s">
        <v>286</v>
      </c>
      <c r="D30" s="113"/>
      <c r="E30" s="139" t="s">
        <v>298</v>
      </c>
      <c r="F30" s="115"/>
      <c r="G30" s="115"/>
      <c r="H30" s="115">
        <v>8.35</v>
      </c>
      <c r="I30" s="115"/>
      <c r="J30" s="115"/>
      <c r="K30" s="48"/>
      <c r="L30" s="48"/>
      <c r="M30" s="48"/>
      <c r="N30" s="48"/>
      <c r="O30" s="48"/>
      <c r="P30" s="48"/>
      <c r="Q30" s="48"/>
      <c r="R30" s="48"/>
    </row>
    <row r="31" spans="1:18">
      <c r="A31" s="113" t="s">
        <v>201</v>
      </c>
      <c r="B31" s="113" t="s">
        <v>203</v>
      </c>
      <c r="C31" s="113" t="s">
        <v>206</v>
      </c>
      <c r="D31" s="113" t="s">
        <v>279</v>
      </c>
      <c r="E31" s="139" t="s">
        <v>299</v>
      </c>
      <c r="F31" s="115"/>
      <c r="G31" s="115"/>
      <c r="H31" s="115">
        <v>4.8600000000000003</v>
      </c>
      <c r="I31" s="115"/>
      <c r="J31" s="115"/>
      <c r="K31" s="48"/>
      <c r="L31" s="48"/>
      <c r="M31" s="48"/>
      <c r="N31" s="48"/>
      <c r="O31" s="48"/>
      <c r="P31" s="48"/>
      <c r="Q31" s="48"/>
      <c r="R31" s="48"/>
    </row>
    <row r="32" spans="1:18" s="141" customFormat="1">
      <c r="A32" s="113" t="s">
        <v>201</v>
      </c>
      <c r="B32" s="113" t="s">
        <v>203</v>
      </c>
      <c r="C32" s="113" t="s">
        <v>208</v>
      </c>
      <c r="D32" s="113" t="s">
        <v>279</v>
      </c>
      <c r="E32" s="139" t="s">
        <v>209</v>
      </c>
      <c r="F32" s="115"/>
      <c r="G32" s="115"/>
      <c r="H32" s="115">
        <v>0.69</v>
      </c>
      <c r="I32" s="115"/>
      <c r="J32" s="115"/>
      <c r="K32" s="132"/>
      <c r="L32" s="132"/>
      <c r="M32" s="132"/>
      <c r="N32" s="132"/>
      <c r="O32" s="132"/>
      <c r="P32" s="132"/>
      <c r="Q32" s="132"/>
      <c r="R32" s="132"/>
    </row>
    <row r="33" spans="1:18">
      <c r="A33" s="113" t="s">
        <v>210</v>
      </c>
      <c r="B33" s="113" t="s">
        <v>212</v>
      </c>
      <c r="C33" s="113" t="s">
        <v>205</v>
      </c>
      <c r="D33" s="113" t="s">
        <v>279</v>
      </c>
      <c r="E33" s="139" t="s">
        <v>214</v>
      </c>
      <c r="F33" s="115"/>
      <c r="G33" s="115"/>
      <c r="H33" s="115">
        <v>13.55</v>
      </c>
      <c r="I33" s="115"/>
      <c r="J33" s="115"/>
      <c r="K33" s="48"/>
      <c r="L33" s="48"/>
      <c r="M33" s="48"/>
      <c r="N33" s="48"/>
      <c r="O33" s="48"/>
      <c r="P33" s="48"/>
      <c r="Q33" s="48"/>
      <c r="R33" s="48"/>
    </row>
    <row r="34" spans="1:18">
      <c r="A34" s="113" t="s">
        <v>215</v>
      </c>
      <c r="B34" s="113" t="s">
        <v>205</v>
      </c>
      <c r="C34" s="113" t="s">
        <v>205</v>
      </c>
      <c r="D34" s="113" t="s">
        <v>279</v>
      </c>
      <c r="E34" s="139" t="s">
        <v>218</v>
      </c>
      <c r="F34" s="115"/>
      <c r="G34" s="115"/>
      <c r="H34" s="115">
        <v>86.15</v>
      </c>
      <c r="I34" s="115">
        <v>28.5</v>
      </c>
      <c r="J34" s="115"/>
      <c r="K34" s="48"/>
      <c r="L34" s="48"/>
      <c r="M34" s="48"/>
      <c r="N34" s="48"/>
      <c r="O34" s="48"/>
      <c r="P34" s="48"/>
      <c r="Q34" s="48"/>
      <c r="R34" s="48"/>
    </row>
    <row r="35" spans="1:18">
      <c r="A35" s="113"/>
      <c r="B35" s="113"/>
      <c r="C35" s="113"/>
      <c r="D35" s="113" t="s">
        <v>300</v>
      </c>
      <c r="E35" s="139" t="s">
        <v>301</v>
      </c>
      <c r="F35" s="115">
        <v>56.61</v>
      </c>
      <c r="G35" s="115">
        <v>56.61</v>
      </c>
      <c r="H35" s="115">
        <v>46.9</v>
      </c>
      <c r="I35" s="115">
        <v>9.7100000000000009</v>
      </c>
      <c r="J35" s="115"/>
      <c r="K35" s="48"/>
      <c r="L35" s="48"/>
      <c r="M35" s="48"/>
      <c r="N35" s="48"/>
      <c r="O35" s="48"/>
      <c r="P35" s="48"/>
      <c r="Q35" s="48"/>
      <c r="R35" s="48"/>
    </row>
    <row r="36" spans="1:18">
      <c r="A36" s="113" t="s">
        <v>284</v>
      </c>
      <c r="B36" s="113" t="s">
        <v>285</v>
      </c>
      <c r="C36" s="113" t="s">
        <v>285</v>
      </c>
      <c r="D36" s="113"/>
      <c r="E36" s="139" t="s">
        <v>295</v>
      </c>
      <c r="F36" s="115"/>
      <c r="G36" s="115"/>
      <c r="H36" s="115">
        <v>6.1</v>
      </c>
      <c r="I36" s="115"/>
      <c r="J36" s="115"/>
      <c r="K36" s="48"/>
      <c r="L36" s="48"/>
      <c r="M36" s="48"/>
      <c r="N36" s="48"/>
      <c r="O36" s="48"/>
      <c r="P36" s="48"/>
      <c r="Q36" s="48"/>
      <c r="R36" s="48"/>
    </row>
    <row r="37" spans="1:18">
      <c r="A37" s="113" t="s">
        <v>192</v>
      </c>
      <c r="B37" s="113" t="s">
        <v>194</v>
      </c>
      <c r="C37" s="113" t="s">
        <v>199</v>
      </c>
      <c r="D37" s="113" t="s">
        <v>279</v>
      </c>
      <c r="E37" s="139" t="s">
        <v>200</v>
      </c>
      <c r="F37" s="115"/>
      <c r="G37" s="115"/>
      <c r="H37" s="115">
        <v>3</v>
      </c>
      <c r="I37" s="115"/>
      <c r="J37" s="115"/>
      <c r="K37" s="48"/>
      <c r="L37" s="48"/>
      <c r="M37" s="48"/>
      <c r="N37" s="48"/>
      <c r="O37" s="48"/>
      <c r="P37" s="48"/>
      <c r="Q37" s="48"/>
      <c r="R37" s="48"/>
    </row>
    <row r="38" spans="1:18">
      <c r="A38" s="113" t="s">
        <v>296</v>
      </c>
      <c r="B38" s="113" t="s">
        <v>297</v>
      </c>
      <c r="C38" s="113" t="s">
        <v>224</v>
      </c>
      <c r="D38" s="113"/>
      <c r="E38" s="139" t="s">
        <v>226</v>
      </c>
      <c r="F38" s="115"/>
      <c r="G38" s="115"/>
      <c r="H38" s="115">
        <v>2.8</v>
      </c>
      <c r="I38" s="115"/>
      <c r="J38" s="115"/>
      <c r="K38" s="48"/>
      <c r="L38" s="48"/>
      <c r="M38" s="48"/>
      <c r="N38" s="48"/>
      <c r="O38" s="48"/>
      <c r="P38" s="48"/>
      <c r="Q38" s="48"/>
      <c r="R38" s="48"/>
    </row>
    <row r="39" spans="1:18">
      <c r="A39" s="113" t="s">
        <v>201</v>
      </c>
      <c r="B39" s="113" t="s">
        <v>203</v>
      </c>
      <c r="C39" s="113" t="s">
        <v>206</v>
      </c>
      <c r="D39" s="113" t="s">
        <v>279</v>
      </c>
      <c r="E39" s="139" t="s">
        <v>299</v>
      </c>
      <c r="F39" s="115"/>
      <c r="G39" s="115"/>
      <c r="H39" s="115">
        <v>1.5</v>
      </c>
      <c r="I39" s="115"/>
      <c r="J39" s="115"/>
      <c r="K39" s="48"/>
      <c r="L39" s="48"/>
      <c r="M39" s="48"/>
      <c r="N39" s="48"/>
      <c r="O39" s="48"/>
      <c r="P39" s="48"/>
      <c r="Q39" s="48"/>
      <c r="R39" s="48"/>
    </row>
    <row r="40" spans="1:18">
      <c r="A40" s="113" t="s">
        <v>201</v>
      </c>
      <c r="B40" s="113" t="s">
        <v>203</v>
      </c>
      <c r="C40" s="113" t="s">
        <v>208</v>
      </c>
      <c r="D40" s="113" t="s">
        <v>279</v>
      </c>
      <c r="E40" s="139" t="s">
        <v>209</v>
      </c>
      <c r="F40" s="115"/>
      <c r="G40" s="115"/>
      <c r="H40" s="115">
        <v>0.04</v>
      </c>
      <c r="I40" s="115"/>
      <c r="J40" s="115"/>
      <c r="K40" s="48"/>
      <c r="L40" s="48"/>
      <c r="M40" s="48"/>
      <c r="N40" s="48"/>
      <c r="O40" s="48"/>
      <c r="P40" s="48"/>
      <c r="Q40" s="48"/>
      <c r="R40" s="48"/>
    </row>
    <row r="41" spans="1:18">
      <c r="A41" s="113" t="s">
        <v>210</v>
      </c>
      <c r="B41" s="113" t="s">
        <v>212</v>
      </c>
      <c r="C41" s="113" t="s">
        <v>205</v>
      </c>
      <c r="D41" s="113" t="s">
        <v>279</v>
      </c>
      <c r="E41" s="139" t="s">
        <v>214</v>
      </c>
      <c r="F41" s="115"/>
      <c r="G41" s="115"/>
      <c r="H41" s="115">
        <v>4.54</v>
      </c>
      <c r="I41" s="115"/>
      <c r="J41" s="115"/>
      <c r="K41" s="48"/>
      <c r="L41" s="48"/>
      <c r="M41" s="48"/>
      <c r="N41" s="48"/>
      <c r="O41" s="48"/>
      <c r="P41" s="48"/>
      <c r="Q41" s="48"/>
      <c r="R41" s="48"/>
    </row>
    <row r="42" spans="1:18">
      <c r="A42" s="113" t="s">
        <v>215</v>
      </c>
      <c r="B42" s="113" t="s">
        <v>205</v>
      </c>
      <c r="C42" s="113" t="s">
        <v>302</v>
      </c>
      <c r="D42" s="113" t="s">
        <v>279</v>
      </c>
      <c r="E42" s="139" t="s">
        <v>303</v>
      </c>
      <c r="F42" s="115"/>
      <c r="G42" s="115"/>
      <c r="H42" s="115">
        <v>28.92</v>
      </c>
      <c r="I42" s="115">
        <v>9.7100000000000009</v>
      </c>
      <c r="J42" s="115"/>
      <c r="K42" s="48"/>
      <c r="L42" s="48"/>
      <c r="M42" s="48"/>
      <c r="N42" s="48"/>
      <c r="O42" s="48"/>
      <c r="P42" s="48"/>
      <c r="Q42" s="48"/>
      <c r="R42" s="48"/>
    </row>
    <row r="43" spans="1:18">
      <c r="H43" s="140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刘泽海</cp:lastModifiedBy>
  <cp:lastPrinted>2017-01-20T03:37:50Z</cp:lastPrinted>
  <dcterms:created xsi:type="dcterms:W3CDTF">2017-01-20T02:12:47Z</dcterms:created>
  <dcterms:modified xsi:type="dcterms:W3CDTF">2022-08-30T08:12:36Z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